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Videos\BENAR\"/>
    </mc:Choice>
  </mc:AlternateContent>
  <xr:revisionPtr revIDLastSave="0" documentId="13_ncr:1_{B5CE119C-3BF3-4C70-AAE7-2AF8E71FA0C3}" xr6:coauthVersionLast="47" xr6:coauthVersionMax="47" xr10:uidLastSave="{00000000-0000-0000-0000-000000000000}"/>
  <bookViews>
    <workbookView xWindow="-120" yWindow="-120" windowWidth="20730" windowHeight="11160" activeTab="4" xr2:uid="{541CBDDC-CC00-44C5-B510-3E0D60A0B5E0}"/>
  </bookViews>
  <sheets>
    <sheet name="Master" sheetId="4" r:id="rId1"/>
    <sheet name="Coding" sheetId="5" r:id="rId2"/>
    <sheet name="univariat" sheetId="10" r:id="rId3"/>
    <sheet name="crosstab" sheetId="7" r:id="rId4"/>
    <sheet name="Modelling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5" i="9" l="1"/>
  <c r="AE6" i="9"/>
  <c r="AE7" i="9"/>
  <c r="AE10" i="9"/>
  <c r="AE11" i="9"/>
  <c r="AE12" i="9"/>
  <c r="AE14" i="9"/>
  <c r="AE15" i="9"/>
  <c r="D35" i="10"/>
  <c r="E34" i="10" s="1"/>
  <c r="E29" i="10"/>
  <c r="E28" i="10"/>
  <c r="D31" i="10"/>
  <c r="E30" i="10" s="1"/>
  <c r="E31" i="10" s="1"/>
  <c r="E25" i="10"/>
  <c r="D26" i="10"/>
  <c r="E24" i="10" s="1"/>
  <c r="E26" i="10" s="1"/>
  <c r="D22" i="10"/>
  <c r="E21" i="10" s="1"/>
  <c r="D18" i="10"/>
  <c r="E17" i="10" s="1"/>
  <c r="E11" i="10"/>
  <c r="E10" i="10"/>
  <c r="D13" i="10"/>
  <c r="E12" i="10" s="1"/>
  <c r="E13" i="10" s="1"/>
  <c r="E7" i="10"/>
  <c r="E6" i="10"/>
  <c r="D8" i="10"/>
  <c r="E5" i="10" s="1"/>
  <c r="E8" i="10" s="1"/>
  <c r="X14" i="9"/>
  <c r="X17" i="9"/>
  <c r="X18" i="9"/>
  <c r="AQ7" i="9"/>
  <c r="AQ8" i="9"/>
  <c r="AQ9" i="9"/>
  <c r="AQ11" i="9"/>
  <c r="AQ12" i="9"/>
  <c r="AQ14" i="9"/>
  <c r="AQ15" i="9"/>
  <c r="X13" i="9"/>
  <c r="K12" i="9"/>
  <c r="K14" i="9"/>
  <c r="K15" i="9"/>
  <c r="K16" i="9"/>
  <c r="X15" i="9"/>
  <c r="K11" i="9"/>
  <c r="K10" i="9"/>
  <c r="K9" i="9"/>
  <c r="X11" i="9"/>
  <c r="X10" i="9"/>
  <c r="X9" i="9"/>
  <c r="X7" i="9"/>
  <c r="K7" i="9"/>
  <c r="X6" i="9"/>
  <c r="K6" i="9"/>
  <c r="F37" i="7"/>
  <c r="G36" i="7" s="1"/>
  <c r="D37" i="7"/>
  <c r="E35" i="7" s="1"/>
  <c r="H36" i="7"/>
  <c r="H35" i="7"/>
  <c r="O29" i="7"/>
  <c r="P26" i="7" s="1"/>
  <c r="M29" i="7"/>
  <c r="N27" i="7" s="1"/>
  <c r="Q28" i="7"/>
  <c r="Q27" i="7"/>
  <c r="Q26" i="7"/>
  <c r="F28" i="7"/>
  <c r="G27" i="7" s="1"/>
  <c r="D28" i="7"/>
  <c r="E26" i="7" s="1"/>
  <c r="H27" i="7"/>
  <c r="H26" i="7"/>
  <c r="O18" i="7"/>
  <c r="P17" i="7" s="1"/>
  <c r="M18" i="7"/>
  <c r="N17" i="7" s="1"/>
  <c r="Q17" i="7"/>
  <c r="Q16" i="7"/>
  <c r="F19" i="7"/>
  <c r="G17" i="7" s="1"/>
  <c r="D19" i="7"/>
  <c r="E17" i="7" s="1"/>
  <c r="H18" i="7"/>
  <c r="H17" i="7"/>
  <c r="H16" i="7"/>
  <c r="O9" i="7"/>
  <c r="P7" i="7" s="1"/>
  <c r="M9" i="7"/>
  <c r="N7" i="7" s="1"/>
  <c r="Q8" i="7"/>
  <c r="Q7" i="7"/>
  <c r="Q6" i="7"/>
  <c r="H7" i="7"/>
  <c r="H8" i="7"/>
  <c r="H6" i="7"/>
  <c r="F9" i="7"/>
  <c r="G8" i="7" s="1"/>
  <c r="D9" i="7"/>
  <c r="E8" i="7" s="1"/>
  <c r="O255" i="4"/>
  <c r="L255" i="4"/>
  <c r="O254" i="4"/>
  <c r="L254" i="4"/>
  <c r="O253" i="4"/>
  <c r="L253" i="4"/>
  <c r="O252" i="4"/>
  <c r="L252" i="4"/>
  <c r="O251" i="4"/>
  <c r="L251" i="4"/>
  <c r="O250" i="4"/>
  <c r="L250" i="4"/>
  <c r="O249" i="4"/>
  <c r="L249" i="4"/>
  <c r="O248" i="4"/>
  <c r="L248" i="4"/>
  <c r="O247" i="4"/>
  <c r="L247" i="4"/>
  <c r="O246" i="4"/>
  <c r="L246" i="4"/>
  <c r="O245" i="4"/>
  <c r="L245" i="4"/>
  <c r="O244" i="4"/>
  <c r="L244" i="4"/>
  <c r="O243" i="4"/>
  <c r="L243" i="4"/>
  <c r="O242" i="4"/>
  <c r="L242" i="4"/>
  <c r="O241" i="4"/>
  <c r="L241" i="4"/>
  <c r="O240" i="4"/>
  <c r="L240" i="4"/>
  <c r="O239" i="4"/>
  <c r="L239" i="4"/>
  <c r="O238" i="4"/>
  <c r="L238" i="4"/>
  <c r="O237" i="4"/>
  <c r="L237" i="4"/>
  <c r="O236" i="4"/>
  <c r="L236" i="4"/>
  <c r="O235" i="4"/>
  <c r="L235" i="4"/>
  <c r="O234" i="4"/>
  <c r="L234" i="4"/>
  <c r="O233" i="4"/>
  <c r="L233" i="4"/>
  <c r="O232" i="4"/>
  <c r="L232" i="4"/>
  <c r="O231" i="4"/>
  <c r="L231" i="4"/>
  <c r="O230" i="4"/>
  <c r="L230" i="4"/>
  <c r="O229" i="4"/>
  <c r="L229" i="4"/>
  <c r="O228" i="4"/>
  <c r="L228" i="4"/>
  <c r="O227" i="4"/>
  <c r="L227" i="4"/>
  <c r="O226" i="4"/>
  <c r="L226" i="4"/>
  <c r="O225" i="4"/>
  <c r="L225" i="4"/>
  <c r="O224" i="4"/>
  <c r="L224" i="4"/>
  <c r="O223" i="4"/>
  <c r="L223" i="4"/>
  <c r="O222" i="4"/>
  <c r="L222" i="4"/>
  <c r="O221" i="4"/>
  <c r="L221" i="4"/>
  <c r="O220" i="4"/>
  <c r="L220" i="4"/>
  <c r="O219" i="4"/>
  <c r="L219" i="4"/>
  <c r="O218" i="4"/>
  <c r="L218" i="4"/>
  <c r="O217" i="4"/>
  <c r="L217" i="4"/>
  <c r="O216" i="4"/>
  <c r="L216" i="4"/>
  <c r="O215" i="4"/>
  <c r="L215" i="4"/>
  <c r="O214" i="4"/>
  <c r="L214" i="4"/>
  <c r="O213" i="4"/>
  <c r="L213" i="4"/>
  <c r="O212" i="4"/>
  <c r="L212" i="4"/>
  <c r="O211" i="4"/>
  <c r="L211" i="4"/>
  <c r="O210" i="4"/>
  <c r="L210" i="4"/>
  <c r="O209" i="4"/>
  <c r="L209" i="4"/>
  <c r="O208" i="4"/>
  <c r="L208" i="4"/>
  <c r="O207" i="4"/>
  <c r="L207" i="4"/>
  <c r="O206" i="4"/>
  <c r="L206" i="4"/>
  <c r="O205" i="4"/>
  <c r="L205" i="4"/>
  <c r="O204" i="4"/>
  <c r="L204" i="4"/>
  <c r="O203" i="4"/>
  <c r="L203" i="4"/>
  <c r="O202" i="4"/>
  <c r="L202" i="4"/>
  <c r="O201" i="4"/>
  <c r="L201" i="4"/>
  <c r="O200" i="4"/>
  <c r="L200" i="4"/>
  <c r="O199" i="4"/>
  <c r="L199" i="4"/>
  <c r="O198" i="4"/>
  <c r="L198" i="4"/>
  <c r="O197" i="4"/>
  <c r="L197" i="4"/>
  <c r="O196" i="4"/>
  <c r="L196" i="4"/>
  <c r="O195" i="4"/>
  <c r="L195" i="4"/>
  <c r="O194" i="4"/>
  <c r="L194" i="4"/>
  <c r="O193" i="4"/>
  <c r="L193" i="4"/>
  <c r="O192" i="4"/>
  <c r="L192" i="4"/>
  <c r="O191" i="4"/>
  <c r="L191" i="4"/>
  <c r="O190" i="4"/>
  <c r="L190" i="4"/>
  <c r="O189" i="4"/>
  <c r="L189" i="4"/>
  <c r="O188" i="4"/>
  <c r="L188" i="4"/>
  <c r="O187" i="4"/>
  <c r="L187" i="4"/>
  <c r="O186" i="4"/>
  <c r="L186" i="4"/>
  <c r="O185" i="4"/>
  <c r="L185" i="4"/>
  <c r="O184" i="4"/>
  <c r="L184" i="4"/>
  <c r="O183" i="4"/>
  <c r="L183" i="4"/>
  <c r="O182" i="4"/>
  <c r="L182" i="4"/>
  <c r="O181" i="4"/>
  <c r="L181" i="4"/>
  <c r="O180" i="4"/>
  <c r="L180" i="4"/>
  <c r="O179" i="4"/>
  <c r="L179" i="4"/>
  <c r="O178" i="4"/>
  <c r="L178" i="4"/>
  <c r="O177" i="4"/>
  <c r="L177" i="4"/>
  <c r="O176" i="4"/>
  <c r="L176" i="4"/>
  <c r="O175" i="4"/>
  <c r="L175" i="4"/>
  <c r="O174" i="4"/>
  <c r="L174" i="4"/>
  <c r="O173" i="4"/>
  <c r="L173" i="4"/>
  <c r="O172" i="4"/>
  <c r="L172" i="4"/>
  <c r="O171" i="4"/>
  <c r="L171" i="4"/>
  <c r="O170" i="4"/>
  <c r="L170" i="4"/>
  <c r="O169" i="4"/>
  <c r="L169" i="4"/>
  <c r="O168" i="4"/>
  <c r="L168" i="4"/>
  <c r="O167" i="4"/>
  <c r="L167" i="4"/>
  <c r="O166" i="4"/>
  <c r="L166" i="4"/>
  <c r="O165" i="4"/>
  <c r="L165" i="4"/>
  <c r="O164" i="4"/>
  <c r="L164" i="4"/>
  <c r="O163" i="4"/>
  <c r="L163" i="4"/>
  <c r="O162" i="4"/>
  <c r="L162" i="4"/>
  <c r="O161" i="4"/>
  <c r="L161" i="4"/>
  <c r="O160" i="4"/>
  <c r="L160" i="4"/>
  <c r="O159" i="4"/>
  <c r="L159" i="4"/>
  <c r="O158" i="4"/>
  <c r="L158" i="4"/>
  <c r="O157" i="4"/>
  <c r="L157" i="4"/>
  <c r="O156" i="4"/>
  <c r="L156" i="4"/>
  <c r="O155" i="4"/>
  <c r="L155" i="4"/>
  <c r="O154" i="4"/>
  <c r="L154" i="4"/>
  <c r="O153" i="4"/>
  <c r="L153" i="4"/>
  <c r="O152" i="4"/>
  <c r="L152" i="4"/>
  <c r="O151" i="4"/>
  <c r="L151" i="4"/>
  <c r="O150" i="4"/>
  <c r="L150" i="4"/>
  <c r="O149" i="4"/>
  <c r="L149" i="4"/>
  <c r="O148" i="4"/>
  <c r="L148" i="4"/>
  <c r="O147" i="4"/>
  <c r="L147" i="4"/>
  <c r="O146" i="4"/>
  <c r="L146" i="4"/>
  <c r="O145" i="4"/>
  <c r="L145" i="4"/>
  <c r="O144" i="4"/>
  <c r="L144" i="4"/>
  <c r="O143" i="4"/>
  <c r="L143" i="4"/>
  <c r="O142" i="4"/>
  <c r="L142" i="4"/>
  <c r="O141" i="4"/>
  <c r="L141" i="4"/>
  <c r="O140" i="4"/>
  <c r="L140" i="4"/>
  <c r="O139" i="4"/>
  <c r="L139" i="4"/>
  <c r="O138" i="4"/>
  <c r="L138" i="4"/>
  <c r="O137" i="4"/>
  <c r="L137" i="4"/>
  <c r="O136" i="4"/>
  <c r="L136" i="4"/>
  <c r="O135" i="4"/>
  <c r="L135" i="4"/>
  <c r="O134" i="4"/>
  <c r="L134" i="4"/>
  <c r="O133" i="4"/>
  <c r="L133" i="4"/>
  <c r="O132" i="4"/>
  <c r="L132" i="4"/>
  <c r="O131" i="4"/>
  <c r="L131" i="4"/>
  <c r="O130" i="4"/>
  <c r="L130" i="4"/>
  <c r="O129" i="4"/>
  <c r="L129" i="4"/>
  <c r="O128" i="4"/>
  <c r="L128" i="4"/>
  <c r="O127" i="4"/>
  <c r="L127" i="4"/>
  <c r="O126" i="4"/>
  <c r="L126" i="4"/>
  <c r="O125" i="4"/>
  <c r="L125" i="4"/>
  <c r="O124" i="4"/>
  <c r="L124" i="4"/>
  <c r="O123" i="4"/>
  <c r="L123" i="4"/>
  <c r="O122" i="4"/>
  <c r="L122" i="4"/>
  <c r="O121" i="4"/>
  <c r="L121" i="4"/>
  <c r="O120" i="4"/>
  <c r="L120" i="4"/>
  <c r="O119" i="4"/>
  <c r="L119" i="4"/>
  <c r="O118" i="4"/>
  <c r="L118" i="4"/>
  <c r="O117" i="4"/>
  <c r="L117" i="4"/>
  <c r="O116" i="4"/>
  <c r="L116" i="4"/>
  <c r="O115" i="4"/>
  <c r="L115" i="4"/>
  <c r="O114" i="4"/>
  <c r="L114" i="4"/>
  <c r="O113" i="4"/>
  <c r="L113" i="4"/>
  <c r="O112" i="4"/>
  <c r="L112" i="4"/>
  <c r="O111" i="4"/>
  <c r="L111" i="4"/>
  <c r="O110" i="4"/>
  <c r="L110" i="4"/>
  <c r="O109" i="4"/>
  <c r="L109" i="4"/>
  <c r="O108" i="4"/>
  <c r="L108" i="4"/>
  <c r="O107" i="4"/>
  <c r="L107" i="4"/>
  <c r="O106" i="4"/>
  <c r="L106" i="4"/>
  <c r="O105" i="4"/>
  <c r="L105" i="4"/>
  <c r="O104" i="4"/>
  <c r="L104" i="4"/>
  <c r="O103" i="4"/>
  <c r="L103" i="4"/>
  <c r="O102" i="4"/>
  <c r="L102" i="4"/>
  <c r="O101" i="4"/>
  <c r="L101" i="4"/>
  <c r="O100" i="4"/>
  <c r="L100" i="4"/>
  <c r="O99" i="4"/>
  <c r="L99" i="4"/>
  <c r="O98" i="4"/>
  <c r="L98" i="4"/>
  <c r="O97" i="4"/>
  <c r="L97" i="4"/>
  <c r="O96" i="4"/>
  <c r="L96" i="4"/>
  <c r="O95" i="4"/>
  <c r="L95" i="4"/>
  <c r="O94" i="4"/>
  <c r="L94" i="4"/>
  <c r="O93" i="4"/>
  <c r="L93" i="4"/>
  <c r="O92" i="4"/>
  <c r="L92" i="4"/>
  <c r="O91" i="4"/>
  <c r="L91" i="4"/>
  <c r="O90" i="4"/>
  <c r="L90" i="4"/>
  <c r="O89" i="4"/>
  <c r="L89" i="4"/>
  <c r="O88" i="4"/>
  <c r="L88" i="4"/>
  <c r="O87" i="4"/>
  <c r="L87" i="4"/>
  <c r="O86" i="4"/>
  <c r="L86" i="4"/>
  <c r="O85" i="4"/>
  <c r="L85" i="4"/>
  <c r="O84" i="4"/>
  <c r="L84" i="4"/>
  <c r="O83" i="4"/>
  <c r="L83" i="4"/>
  <c r="O82" i="4"/>
  <c r="L82" i="4"/>
  <c r="O81" i="4"/>
  <c r="L81" i="4"/>
  <c r="O80" i="4"/>
  <c r="L80" i="4"/>
  <c r="O79" i="4"/>
  <c r="L79" i="4"/>
  <c r="O78" i="4"/>
  <c r="L78" i="4"/>
  <c r="O77" i="4"/>
  <c r="L77" i="4"/>
  <c r="O76" i="4"/>
  <c r="L76" i="4"/>
  <c r="O75" i="4"/>
  <c r="L75" i="4"/>
  <c r="O74" i="4"/>
  <c r="L74" i="4"/>
  <c r="O73" i="4"/>
  <c r="L73" i="4"/>
  <c r="O72" i="4"/>
  <c r="L72" i="4"/>
  <c r="O71" i="4"/>
  <c r="L71" i="4"/>
  <c r="O70" i="4"/>
  <c r="L70" i="4"/>
  <c r="O69" i="4"/>
  <c r="L69" i="4"/>
  <c r="O68" i="4"/>
  <c r="L68" i="4"/>
  <c r="O67" i="4"/>
  <c r="L67" i="4"/>
  <c r="O66" i="4"/>
  <c r="L66" i="4"/>
  <c r="O65" i="4"/>
  <c r="L65" i="4"/>
  <c r="O64" i="4"/>
  <c r="L64" i="4"/>
  <c r="O63" i="4"/>
  <c r="L63" i="4"/>
  <c r="O62" i="4"/>
  <c r="L62" i="4"/>
  <c r="O61" i="4"/>
  <c r="L61" i="4"/>
  <c r="O60" i="4"/>
  <c r="L60" i="4"/>
  <c r="O59" i="4"/>
  <c r="L59" i="4"/>
  <c r="O58" i="4"/>
  <c r="L58" i="4"/>
  <c r="O57" i="4"/>
  <c r="L57" i="4"/>
  <c r="O56" i="4"/>
  <c r="L56" i="4"/>
  <c r="O55" i="4"/>
  <c r="L55" i="4"/>
  <c r="O54" i="4"/>
  <c r="L54" i="4"/>
  <c r="O53" i="4"/>
  <c r="L53" i="4"/>
  <c r="O52" i="4"/>
  <c r="L52" i="4"/>
  <c r="O51" i="4"/>
  <c r="L51" i="4"/>
  <c r="O50" i="4"/>
  <c r="L50" i="4"/>
  <c r="O49" i="4"/>
  <c r="L49" i="4"/>
  <c r="O48" i="4"/>
  <c r="L48" i="4"/>
  <c r="O47" i="4"/>
  <c r="L47" i="4"/>
  <c r="O46" i="4"/>
  <c r="L46" i="4"/>
  <c r="O45" i="4"/>
  <c r="L45" i="4"/>
  <c r="O44" i="4"/>
  <c r="L44" i="4"/>
  <c r="O43" i="4"/>
  <c r="L43" i="4"/>
  <c r="O42" i="4"/>
  <c r="L42" i="4"/>
  <c r="O41" i="4"/>
  <c r="L41" i="4"/>
  <c r="O40" i="4"/>
  <c r="L40" i="4"/>
  <c r="O39" i="4"/>
  <c r="L39" i="4"/>
  <c r="O38" i="4"/>
  <c r="L38" i="4"/>
  <c r="O37" i="4"/>
  <c r="L37" i="4"/>
  <c r="O36" i="4"/>
  <c r="L36" i="4"/>
  <c r="O35" i="4"/>
  <c r="L35" i="4"/>
  <c r="O34" i="4"/>
  <c r="L34" i="4"/>
  <c r="O33" i="4"/>
  <c r="L33" i="4"/>
  <c r="O32" i="4"/>
  <c r="L32" i="4"/>
  <c r="O31" i="4"/>
  <c r="L31" i="4"/>
  <c r="O30" i="4"/>
  <c r="L30" i="4"/>
  <c r="O29" i="4"/>
  <c r="L29" i="4"/>
  <c r="O28" i="4"/>
  <c r="L28" i="4"/>
  <c r="O27" i="4"/>
  <c r="L27" i="4"/>
  <c r="O26" i="4"/>
  <c r="L26" i="4"/>
  <c r="O25" i="4"/>
  <c r="L25" i="4"/>
  <c r="O24" i="4"/>
  <c r="L24" i="4"/>
  <c r="O23" i="4"/>
  <c r="L23" i="4"/>
  <c r="O22" i="4"/>
  <c r="L22" i="4"/>
  <c r="O21" i="4"/>
  <c r="L21" i="4"/>
  <c r="O20" i="4"/>
  <c r="L20" i="4"/>
  <c r="O19" i="4"/>
  <c r="L19" i="4"/>
  <c r="O18" i="4"/>
  <c r="L18" i="4"/>
  <c r="O17" i="4"/>
  <c r="L17" i="4"/>
  <c r="O16" i="4"/>
  <c r="L16" i="4"/>
  <c r="O15" i="4"/>
  <c r="L15" i="4"/>
  <c r="O14" i="4"/>
  <c r="L14" i="4"/>
  <c r="O13" i="4"/>
  <c r="L13" i="4"/>
  <c r="O12" i="4"/>
  <c r="L12" i="4"/>
  <c r="O11" i="4"/>
  <c r="L11" i="4"/>
  <c r="O10" i="4"/>
  <c r="L10" i="4"/>
  <c r="O9" i="4"/>
  <c r="L9" i="4"/>
  <c r="O8" i="4"/>
  <c r="L8" i="4"/>
  <c r="O7" i="4"/>
  <c r="L7" i="4"/>
  <c r="O6" i="4"/>
  <c r="L6" i="4"/>
  <c r="E20" i="10" l="1"/>
  <c r="E22" i="10" s="1"/>
  <c r="E15" i="10"/>
  <c r="E33" i="10"/>
  <c r="E35" i="10" s="1"/>
  <c r="E16" i="10"/>
  <c r="P28" i="7"/>
  <c r="Q18" i="7"/>
  <c r="R16" i="7" s="1"/>
  <c r="H19" i="7"/>
  <c r="I17" i="7" s="1"/>
  <c r="G6" i="7"/>
  <c r="E6" i="7"/>
  <c r="E7" i="7"/>
  <c r="Q9" i="7"/>
  <c r="R7" i="7" s="1"/>
  <c r="P16" i="7"/>
  <c r="P18" i="7" s="1"/>
  <c r="H37" i="7"/>
  <c r="I35" i="7" s="1"/>
  <c r="G35" i="7"/>
  <c r="G37" i="7" s="1"/>
  <c r="E36" i="7"/>
  <c r="E37" i="7" s="1"/>
  <c r="Q29" i="7"/>
  <c r="R26" i="7" s="1"/>
  <c r="P27" i="7"/>
  <c r="P29" i="7" s="1"/>
  <c r="N26" i="7"/>
  <c r="N28" i="7"/>
  <c r="G26" i="7"/>
  <c r="E27" i="7"/>
  <c r="E28" i="7" s="1"/>
  <c r="H28" i="7"/>
  <c r="I27" i="7" s="1"/>
  <c r="G28" i="7"/>
  <c r="G7" i="7"/>
  <c r="G9" i="7" s="1"/>
  <c r="H9" i="7"/>
  <c r="I6" i="7" s="1"/>
  <c r="P6" i="7"/>
  <c r="P9" i="7" s="1"/>
  <c r="G16" i="7"/>
  <c r="N16" i="7"/>
  <c r="N18" i="7"/>
  <c r="E16" i="7"/>
  <c r="E18" i="7"/>
  <c r="E19" i="7" s="1"/>
  <c r="I16" i="7"/>
  <c r="G18" i="7"/>
  <c r="N6" i="7"/>
  <c r="N8" i="7"/>
  <c r="P8" i="7"/>
  <c r="R17" i="7" l="1"/>
  <c r="E9" i="7"/>
  <c r="E18" i="10"/>
  <c r="I36" i="7"/>
  <c r="I18" i="7"/>
  <c r="I19" i="7" s="1"/>
  <c r="R6" i="7"/>
  <c r="I8" i="7"/>
  <c r="I7" i="7"/>
  <c r="R8" i="7"/>
  <c r="I37" i="7"/>
  <c r="R27" i="7"/>
  <c r="R28" i="7"/>
  <c r="R29" i="7" s="1"/>
  <c r="N29" i="7"/>
  <c r="I26" i="7"/>
  <c r="I28" i="7" s="1"/>
  <c r="G19" i="7"/>
  <c r="R18" i="7"/>
  <c r="N9" i="7"/>
  <c r="R9" i="7" l="1"/>
  <c r="I9" i="7"/>
</calcChain>
</file>

<file path=xl/sharedStrings.xml><?xml version="1.0" encoding="utf-8"?>
<sst xmlns="http://schemas.openxmlformats.org/spreadsheetml/2006/main" count="2073" uniqueCount="159">
  <si>
    <t>Paritas</t>
  </si>
  <si>
    <t>Jarak Kehamilan</t>
  </si>
  <si>
    <t>Riwayat Hipertensi</t>
  </si>
  <si>
    <t>Kadar HB</t>
  </si>
  <si>
    <t>Kehamilan Ganda/ Mutipel</t>
  </si>
  <si>
    <t xml:space="preserve">MASTER TABEL PENELITIAN </t>
  </si>
  <si>
    <t>Nomor Responden</t>
  </si>
  <si>
    <t>Pendidikan</t>
  </si>
  <si>
    <t>Pekerjaan</t>
  </si>
  <si>
    <t>BB</t>
  </si>
  <si>
    <t>TB</t>
  </si>
  <si>
    <t>IMT</t>
  </si>
  <si>
    <t>Umur</t>
  </si>
  <si>
    <t>HB</t>
  </si>
  <si>
    <t>Ket.</t>
  </si>
  <si>
    <t>FAKTOR RISIKO KEJADIAN PREEKLAMPSIA DI RSUD RADEN MATTAHER PROVINSI JAMBI</t>
  </si>
  <si>
    <t>Preeklampsia</t>
  </si>
  <si>
    <t>SMA</t>
  </si>
  <si>
    <t>IRT</t>
  </si>
  <si>
    <t>G2P1A0</t>
  </si>
  <si>
    <t xml:space="preserve">9 Bulan </t>
  </si>
  <si>
    <t>Tidak Ada</t>
  </si>
  <si>
    <t>Tidak</t>
  </si>
  <si>
    <t xml:space="preserve">Umur Ibu </t>
  </si>
  <si>
    <t>TM1</t>
  </si>
  <si>
    <t>Saat Ini</t>
  </si>
  <si>
    <t>SMP</t>
  </si>
  <si>
    <t>G5P3A1</t>
  </si>
  <si>
    <t>10 Tahun</t>
  </si>
  <si>
    <t>G1P0A0</t>
  </si>
  <si>
    <t>Karyawan Swasta</t>
  </si>
  <si>
    <t>G3P2A0</t>
  </si>
  <si>
    <t>7 Tahun</t>
  </si>
  <si>
    <t>G5P4A0</t>
  </si>
  <si>
    <t>9 Tahun</t>
  </si>
  <si>
    <t>Gemeli</t>
  </si>
  <si>
    <t>SMK</t>
  </si>
  <si>
    <t>2 Tahun</t>
  </si>
  <si>
    <t>Ada</t>
  </si>
  <si>
    <t>SD</t>
  </si>
  <si>
    <t>5 Tahun</t>
  </si>
  <si>
    <t>G2P0A1</t>
  </si>
  <si>
    <t>6 Tahun</t>
  </si>
  <si>
    <t>TS</t>
  </si>
  <si>
    <t>G4P1A2</t>
  </si>
  <si>
    <t>3 Tahun</t>
  </si>
  <si>
    <t>15 Tahun</t>
  </si>
  <si>
    <t>G4P3A0</t>
  </si>
  <si>
    <t>D1</t>
  </si>
  <si>
    <t>G4P2A1</t>
  </si>
  <si>
    <t>4 Tahun</t>
  </si>
  <si>
    <t>G9P8A0</t>
  </si>
  <si>
    <t>S1</t>
  </si>
  <si>
    <t>18 Tahun</t>
  </si>
  <si>
    <t>1 Tahun</t>
  </si>
  <si>
    <t>Petani</t>
  </si>
  <si>
    <t>D3</t>
  </si>
  <si>
    <t>Perawat</t>
  </si>
  <si>
    <t>G8P6A1</t>
  </si>
  <si>
    <t>12 Tahun</t>
  </si>
  <si>
    <t>SMEA</t>
  </si>
  <si>
    <t>11 Tahun</t>
  </si>
  <si>
    <t>Bidan</t>
  </si>
  <si>
    <t>Wiraswasta</t>
  </si>
  <si>
    <t>G3P0A2</t>
  </si>
  <si>
    <t>13 Tahun</t>
  </si>
  <si>
    <t>Apoteker</t>
  </si>
  <si>
    <t>G7P6A0</t>
  </si>
  <si>
    <t>MTS</t>
  </si>
  <si>
    <t>PNS</t>
  </si>
  <si>
    <t>17 Tahun</t>
  </si>
  <si>
    <t>G3P1A1</t>
  </si>
  <si>
    <t>Fisioterapist</t>
  </si>
  <si>
    <t>G5P2A2</t>
  </si>
  <si>
    <t>G6P3A2</t>
  </si>
  <si>
    <t>Honorer</t>
  </si>
  <si>
    <t>Pedagang</t>
  </si>
  <si>
    <t>G6P5A0</t>
  </si>
  <si>
    <t>8 Tahun</t>
  </si>
  <si>
    <t>G7P6A1</t>
  </si>
  <si>
    <t>Muda</t>
  </si>
  <si>
    <t>Ideal</t>
  </si>
  <si>
    <t>Tua</t>
  </si>
  <si>
    <t>N</t>
  </si>
  <si>
    <t>%</t>
  </si>
  <si>
    <t>Jumlah</t>
  </si>
  <si>
    <t>Jarak Hamil</t>
  </si>
  <si>
    <t>Dekat</t>
  </si>
  <si>
    <t>Jauh</t>
  </si>
  <si>
    <t>Riwayat HT</t>
  </si>
  <si>
    <t>Hamil Ganda</t>
  </si>
  <si>
    <t>Ya</t>
  </si>
  <si>
    <t>Kurus</t>
  </si>
  <si>
    <t>Normal</t>
  </si>
  <si>
    <t>Hemokonsentrasi</t>
  </si>
  <si>
    <t>Variabel</t>
  </si>
  <si>
    <t>OR</t>
  </si>
  <si>
    <t>p-value</t>
  </si>
  <si>
    <t>CI</t>
  </si>
  <si>
    <t>Umur Ibu</t>
  </si>
  <si>
    <t>Kehamilan Ganda</t>
  </si>
  <si>
    <t>Sebelumnya</t>
  </si>
  <si>
    <t>Perubahan OR</t>
  </si>
  <si>
    <t>Umur Ibu 1</t>
  </si>
  <si>
    <t>Umur Ibu 2</t>
  </si>
  <si>
    <t>Paritas 1</t>
  </si>
  <si>
    <t>Paritas 2</t>
  </si>
  <si>
    <t>IMT 1</t>
  </si>
  <si>
    <t>IMT 2</t>
  </si>
  <si>
    <t>Jarak Kehamilan 1</t>
  </si>
  <si>
    <t>Jarak Kehamilan 2</t>
  </si>
  <si>
    <t>Nulipara</t>
  </si>
  <si>
    <t>Primipara</t>
  </si>
  <si>
    <t>Multipara</t>
  </si>
  <si>
    <t>Obesitas</t>
  </si>
  <si>
    <t>Setelah Paritas Dikeluarkan</t>
  </si>
  <si>
    <t>Setelah Jarak Kehamilan Dikeluarkan</t>
  </si>
  <si>
    <t>Setelah Umur Ibu Dikeluarkan</t>
  </si>
  <si>
    <t>umur</t>
  </si>
  <si>
    <t>&lt;20</t>
  </si>
  <si>
    <t>&gt;35</t>
  </si>
  <si>
    <t>20-35</t>
  </si>
  <si>
    <t>paritas</t>
  </si>
  <si>
    <t>nuli</t>
  </si>
  <si>
    <t>multi</t>
  </si>
  <si>
    <t>primi</t>
  </si>
  <si>
    <t>jarak</t>
  </si>
  <si>
    <t>&lt;2</t>
  </si>
  <si>
    <t>&gt;5</t>
  </si>
  <si>
    <t>2 sd 5</t>
  </si>
  <si>
    <t>Setelah Kehamilan Ganda Dikeluarkan</t>
  </si>
  <si>
    <t>4.297-38.911</t>
  </si>
  <si>
    <t>0.108-21.587</t>
  </si>
  <si>
    <t>2.476-15.396</t>
  </si>
  <si>
    <t>3.54-158.393</t>
  </si>
  <si>
    <t>4.409-39.529</t>
  </si>
  <si>
    <t>3.526-157.25</t>
  </si>
  <si>
    <t>2.465-15.322</t>
  </si>
  <si>
    <t>Terlalu Muda</t>
  </si>
  <si>
    <t>Terlalu Tua</t>
  </si>
  <si>
    <t>Terlalu Dekat</t>
  </si>
  <si>
    <t>Terlalu Jauh</t>
  </si>
  <si>
    <t>Kadar Hemoglobin</t>
  </si>
  <si>
    <t>Tidak Hemokonsentrasi</t>
  </si>
  <si>
    <t>0.022-0.4</t>
  </si>
  <si>
    <t>0.84-4.25</t>
  </si>
  <si>
    <t>1.753-18.476</t>
  </si>
  <si>
    <t>0.423-2.104</t>
  </si>
  <si>
    <t>0.526-3.844</t>
  </si>
  <si>
    <t>1.288-6.854</t>
  </si>
  <si>
    <t>2.1-11.967</t>
  </si>
  <si>
    <t>0.838-4.231</t>
  </si>
  <si>
    <t>2.108-12.007</t>
  </si>
  <si>
    <t>1.735-18.082</t>
  </si>
  <si>
    <t>0.421-2.089</t>
  </si>
  <si>
    <t>0.537-3.877</t>
  </si>
  <si>
    <t>1.319-6.935</t>
  </si>
  <si>
    <t>HT</t>
  </si>
  <si>
    <t>Ganda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</si>
</sst>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theme="1"/>
      <name val="Times New Roman"/>
      <family val="1"/>
    </font>
    <font>
      <sz val="9"/>
      <color rgb="FF010205"/>
      <name val="Arial"/>
      <family val="2"/>
    </font>
    <font>
      <sz val="12"/>
      <color rgb="FF010205"/>
      <name val="Times New Roman"/>
      <family val="1"/>
    </font>
    <font>
      <sz val="8"/>
      <name val="Calibri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7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/>
    <xf numFmtId="0" fontId="1" fillId="0" borderId="1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43" fontId="1" fillId="0" borderId="1" xfId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37" fontId="1" fillId="0" borderId="1" xfId="1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/>
    <xf numFmtId="0" fontId="1" fillId="0" borderId="0" xfId="0" applyFont="1" applyFill="1" applyAlignment="1">
      <alignment horizontal="center"/>
    </xf>
    <xf numFmtId="43" fontId="1" fillId="0" borderId="0" xfId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0" fontId="5" fillId="0" borderId="7" xfId="0" applyFont="1" applyBorder="1"/>
    <xf numFmtId="0" fontId="5" fillId="0" borderId="0" xfId="0" applyFont="1" applyBorder="1"/>
    <xf numFmtId="0" fontId="5" fillId="0" borderId="8" xfId="0" applyFont="1" applyBorder="1"/>
    <xf numFmtId="0" fontId="5" fillId="0" borderId="3" xfId="0" applyFont="1" applyBorder="1"/>
    <xf numFmtId="0" fontId="5" fillId="0" borderId="0" xfId="0" applyFont="1" applyBorder="1" applyAlignment="1">
      <alignment horizontal="center" vertical="center"/>
    </xf>
    <xf numFmtId="0" fontId="0" fillId="2" borderId="0" xfId="0" applyFill="1"/>
    <xf numFmtId="0" fontId="5" fillId="0" borderId="8" xfId="0" applyFont="1" applyFill="1" applyBorder="1"/>
    <xf numFmtId="165" fontId="5" fillId="0" borderId="0" xfId="0" applyNumberFormat="1" applyFont="1" applyBorder="1" applyAlignment="1">
      <alignment horizontal="center" vertical="center"/>
    </xf>
    <xf numFmtId="165" fontId="5" fillId="0" borderId="8" xfId="0" applyNumberFormat="1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0" fontId="0" fillId="0" borderId="0" xfId="0" applyBorder="1"/>
    <xf numFmtId="0" fontId="8" fillId="3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Fill="1" applyBorder="1"/>
    <xf numFmtId="165" fontId="0" fillId="0" borderId="0" xfId="0" applyNumberFormat="1" applyBorder="1"/>
    <xf numFmtId="0" fontId="9" fillId="3" borderId="0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3" borderId="0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right" vertical="center" wrapText="1"/>
    </xf>
    <xf numFmtId="0" fontId="5" fillId="0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165" fontId="5" fillId="0" borderId="7" xfId="0" applyNumberFormat="1" applyFont="1" applyBorder="1" applyAlignment="1">
      <alignment horizontal="center"/>
    </xf>
    <xf numFmtId="0" fontId="11" fillId="0" borderId="3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/>
    </xf>
    <xf numFmtId="16" fontId="1" fillId="0" borderId="0" xfId="0" applyNumberFormat="1" applyFont="1" applyFill="1"/>
    <xf numFmtId="0" fontId="11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3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3" xfId="0" applyFont="1" applyFill="1" applyBorder="1"/>
    <xf numFmtId="164" fontId="5" fillId="0" borderId="7" xfId="0" applyNumberFormat="1" applyFont="1" applyBorder="1" applyAlignment="1">
      <alignment horizontal="center" vertical="center"/>
    </xf>
    <xf numFmtId="164" fontId="11" fillId="3" borderId="0" xfId="0" applyNumberFormat="1" applyFont="1" applyFill="1" applyBorder="1" applyAlignment="1">
      <alignment horizontal="center" vertical="center" wrapText="1"/>
    </xf>
    <xf numFmtId="164" fontId="11" fillId="3" borderId="8" xfId="0" applyNumberFormat="1" applyFont="1" applyFill="1" applyBorder="1" applyAlignment="1">
      <alignment horizontal="center" vertical="center" wrapText="1"/>
    </xf>
    <xf numFmtId="164" fontId="11" fillId="3" borderId="3" xfId="0" applyNumberFormat="1" applyFont="1" applyFill="1" applyBorder="1" applyAlignment="1">
      <alignment horizontal="center" vertical="center" wrapText="1"/>
    </xf>
    <xf numFmtId="164" fontId="5" fillId="3" borderId="8" xfId="0" applyNumberFormat="1" applyFont="1" applyFill="1" applyBorder="1" applyAlignment="1">
      <alignment horizontal="center" vertical="center" wrapText="1"/>
    </xf>
    <xf numFmtId="164" fontId="5" fillId="3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14" fillId="3" borderId="0" xfId="0" applyFont="1" applyFill="1" applyBorder="1" applyAlignment="1">
      <alignment horizontal="right" vertical="center" wrapText="1"/>
    </xf>
    <xf numFmtId="0" fontId="0" fillId="0" borderId="0" xfId="0" applyBorder="1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3" fontId="1" fillId="0" borderId="5" xfId="1" applyFont="1" applyFill="1" applyBorder="1" applyAlignment="1">
      <alignment horizontal="center" vertical="center"/>
    </xf>
    <xf numFmtId="43" fontId="1" fillId="0" borderId="6" xfId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8B1C0-583D-4DBE-9B66-E2A00EF16A4A}">
  <dimension ref="A1:O255"/>
  <sheetViews>
    <sheetView view="pageBreakPreview" zoomScale="60" zoomScaleNormal="100" workbookViewId="0">
      <selection activeCell="J38" sqref="A38:XFD39"/>
    </sheetView>
  </sheetViews>
  <sheetFormatPr defaultRowHeight="15" x14ac:dyDescent="0.25"/>
  <cols>
    <col min="1" max="1" width="11.5703125" style="3" customWidth="1"/>
    <col min="2" max="2" width="12.85546875" style="3" customWidth="1"/>
    <col min="3" max="3" width="10.140625" style="17" customWidth="1"/>
    <col min="4" max="4" width="11.28515625" style="3" customWidth="1"/>
    <col min="5" max="5" width="16.7109375" style="3" customWidth="1"/>
    <col min="6" max="6" width="9.42578125" style="3" customWidth="1"/>
    <col min="7" max="7" width="10.28515625" style="3" customWidth="1"/>
    <col min="8" max="8" width="13" style="3" customWidth="1"/>
    <col min="9" max="9" width="15.5703125" style="3" customWidth="1"/>
    <col min="10" max="11" width="5.7109375" style="3" customWidth="1"/>
    <col min="12" max="12" width="8.28515625" style="18" customWidth="1"/>
    <col min="13" max="13" width="7.85546875" style="3" customWidth="1"/>
    <col min="14" max="14" width="8.28515625" style="3" customWidth="1"/>
    <col min="15" max="15" width="10.28515625" style="8" customWidth="1"/>
    <col min="16" max="16384" width="9.140625" style="2"/>
  </cols>
  <sheetData>
    <row r="1" spans="1:15" x14ac:dyDescent="0.25">
      <c r="A1" s="96" t="s">
        <v>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</row>
    <row r="2" spans="1:15" s="4" customFormat="1" ht="15" customHeight="1" x14ac:dyDescent="0.2">
      <c r="A2" s="96" t="s">
        <v>15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</row>
    <row r="4" spans="1:15" ht="20.25" customHeight="1" x14ac:dyDescent="0.25">
      <c r="A4" s="97" t="s">
        <v>6</v>
      </c>
      <c r="B4" s="97" t="s">
        <v>16</v>
      </c>
      <c r="C4" s="102" t="s">
        <v>23</v>
      </c>
      <c r="D4" s="97" t="s">
        <v>7</v>
      </c>
      <c r="E4" s="97" t="s">
        <v>8</v>
      </c>
      <c r="F4" s="97" t="s">
        <v>0</v>
      </c>
      <c r="G4" s="97" t="s">
        <v>1</v>
      </c>
      <c r="H4" s="97" t="s">
        <v>2</v>
      </c>
      <c r="I4" s="97" t="s">
        <v>4</v>
      </c>
      <c r="J4" s="99" t="s">
        <v>11</v>
      </c>
      <c r="K4" s="100"/>
      <c r="L4" s="101"/>
      <c r="M4" s="95" t="s">
        <v>3</v>
      </c>
      <c r="N4" s="95"/>
      <c r="O4" s="95"/>
    </row>
    <row r="5" spans="1:15" ht="18.75" customHeight="1" x14ac:dyDescent="0.25">
      <c r="A5" s="98"/>
      <c r="B5" s="98"/>
      <c r="C5" s="103"/>
      <c r="D5" s="98"/>
      <c r="E5" s="98"/>
      <c r="F5" s="98"/>
      <c r="G5" s="98"/>
      <c r="H5" s="98"/>
      <c r="I5" s="98"/>
      <c r="J5" s="5" t="s">
        <v>9</v>
      </c>
      <c r="K5" s="5" t="s">
        <v>10</v>
      </c>
      <c r="L5" s="11" t="s">
        <v>11</v>
      </c>
      <c r="M5" s="9" t="s">
        <v>24</v>
      </c>
      <c r="N5" s="9" t="s">
        <v>25</v>
      </c>
      <c r="O5" s="6" t="s">
        <v>14</v>
      </c>
    </row>
    <row r="6" spans="1:15" s="13" customFormat="1" x14ac:dyDescent="0.25">
      <c r="A6" s="10">
        <v>1</v>
      </c>
      <c r="B6" s="10" t="s">
        <v>22</v>
      </c>
      <c r="C6" s="10">
        <v>28</v>
      </c>
      <c r="D6" s="10" t="s">
        <v>26</v>
      </c>
      <c r="E6" s="10" t="s">
        <v>18</v>
      </c>
      <c r="F6" s="10" t="s">
        <v>31</v>
      </c>
      <c r="G6" s="10" t="s">
        <v>45</v>
      </c>
      <c r="H6" s="10" t="s">
        <v>21</v>
      </c>
      <c r="I6" s="10" t="s">
        <v>22</v>
      </c>
      <c r="J6" s="10">
        <v>50</v>
      </c>
      <c r="K6" s="10">
        <v>1.48</v>
      </c>
      <c r="L6" s="11">
        <f t="shared" ref="L6:L130" si="0">J6/(K6^2)</f>
        <v>22.826880934989045</v>
      </c>
      <c r="M6" s="10">
        <v>11</v>
      </c>
      <c r="N6" s="10">
        <v>10.8</v>
      </c>
      <c r="O6" s="12">
        <f t="shared" ref="O6:O130" si="1">((N6-M6)/M6)*100</f>
        <v>-1.8181818181818119</v>
      </c>
    </row>
    <row r="7" spans="1:15" x14ac:dyDescent="0.25">
      <c r="A7" s="5">
        <v>2</v>
      </c>
      <c r="B7" s="5" t="s">
        <v>22</v>
      </c>
      <c r="C7" s="10">
        <v>29</v>
      </c>
      <c r="D7" s="5" t="s">
        <v>17</v>
      </c>
      <c r="E7" s="5" t="s">
        <v>18</v>
      </c>
      <c r="F7" s="5" t="s">
        <v>19</v>
      </c>
      <c r="G7" s="5" t="s">
        <v>78</v>
      </c>
      <c r="H7" s="5" t="s">
        <v>21</v>
      </c>
      <c r="I7" s="5" t="s">
        <v>22</v>
      </c>
      <c r="J7" s="5">
        <v>56</v>
      </c>
      <c r="K7" s="5">
        <v>1.56</v>
      </c>
      <c r="L7" s="11">
        <f t="shared" si="0"/>
        <v>23.011176857330703</v>
      </c>
      <c r="M7" s="5">
        <v>10</v>
      </c>
      <c r="N7" s="5">
        <v>10.5</v>
      </c>
      <c r="O7" s="7">
        <f t="shared" si="1"/>
        <v>5</v>
      </c>
    </row>
    <row r="8" spans="1:15" x14ac:dyDescent="0.25">
      <c r="A8" s="5">
        <v>3</v>
      </c>
      <c r="B8" s="5" t="s">
        <v>22</v>
      </c>
      <c r="C8" s="10">
        <v>37</v>
      </c>
      <c r="D8" s="5" t="s">
        <v>17</v>
      </c>
      <c r="E8" s="5" t="s">
        <v>18</v>
      </c>
      <c r="F8" s="5" t="s">
        <v>19</v>
      </c>
      <c r="G8" s="5" t="s">
        <v>28</v>
      </c>
      <c r="H8" s="5" t="s">
        <v>21</v>
      </c>
      <c r="I8" s="5" t="s">
        <v>22</v>
      </c>
      <c r="J8" s="5">
        <v>62</v>
      </c>
      <c r="K8" s="5">
        <v>1.51</v>
      </c>
      <c r="L8" s="11">
        <f t="shared" si="0"/>
        <v>27.191789833779222</v>
      </c>
      <c r="M8" s="5">
        <v>10.7</v>
      </c>
      <c r="N8" s="5">
        <v>11.4</v>
      </c>
      <c r="O8" s="7">
        <f t="shared" si="1"/>
        <v>6.5420560747663652</v>
      </c>
    </row>
    <row r="9" spans="1:15" x14ac:dyDescent="0.25">
      <c r="A9" s="5">
        <v>4</v>
      </c>
      <c r="B9" s="5" t="s">
        <v>22</v>
      </c>
      <c r="C9" s="10">
        <v>42</v>
      </c>
      <c r="D9" s="5" t="s">
        <v>26</v>
      </c>
      <c r="E9" s="5" t="s">
        <v>18</v>
      </c>
      <c r="F9" s="5" t="s">
        <v>77</v>
      </c>
      <c r="G9" s="5" t="s">
        <v>54</v>
      </c>
      <c r="H9" s="5" t="s">
        <v>21</v>
      </c>
      <c r="I9" s="5" t="s">
        <v>22</v>
      </c>
      <c r="J9" s="5">
        <v>54</v>
      </c>
      <c r="K9" s="5">
        <v>1.58</v>
      </c>
      <c r="L9" s="11">
        <f t="shared" si="0"/>
        <v>21.631148854350261</v>
      </c>
      <c r="M9" s="5">
        <v>12.1</v>
      </c>
      <c r="N9" s="5">
        <v>11.4</v>
      </c>
      <c r="O9" s="7">
        <f t="shared" si="1"/>
        <v>-5.7851239669421437</v>
      </c>
    </row>
    <row r="10" spans="1:15" x14ac:dyDescent="0.25">
      <c r="A10" s="5">
        <v>5</v>
      </c>
      <c r="B10" s="5" t="s">
        <v>22</v>
      </c>
      <c r="C10" s="10">
        <v>18</v>
      </c>
      <c r="D10" s="5" t="s">
        <v>43</v>
      </c>
      <c r="E10" s="5" t="s">
        <v>18</v>
      </c>
      <c r="F10" s="5" t="s">
        <v>29</v>
      </c>
      <c r="G10" s="5">
        <v>0</v>
      </c>
      <c r="H10" s="5" t="s">
        <v>21</v>
      </c>
      <c r="I10" s="5" t="s">
        <v>22</v>
      </c>
      <c r="J10" s="5">
        <v>41</v>
      </c>
      <c r="K10" s="5">
        <v>1.53</v>
      </c>
      <c r="L10" s="11">
        <f t="shared" si="0"/>
        <v>17.514631124781069</v>
      </c>
      <c r="M10" s="5">
        <v>10.9</v>
      </c>
      <c r="N10" s="5">
        <v>11.5</v>
      </c>
      <c r="O10" s="7">
        <f t="shared" si="1"/>
        <v>5.5045871559632999</v>
      </c>
    </row>
    <row r="11" spans="1:15" x14ac:dyDescent="0.25">
      <c r="A11" s="10">
        <v>6</v>
      </c>
      <c r="B11" s="5" t="s">
        <v>22</v>
      </c>
      <c r="C11" s="10">
        <v>36</v>
      </c>
      <c r="D11" s="5" t="s">
        <v>68</v>
      </c>
      <c r="E11" s="5" t="s">
        <v>18</v>
      </c>
      <c r="F11" s="5" t="s">
        <v>31</v>
      </c>
      <c r="G11" s="5" t="s">
        <v>50</v>
      </c>
      <c r="H11" s="5" t="s">
        <v>21</v>
      </c>
      <c r="I11" s="5" t="s">
        <v>22</v>
      </c>
      <c r="J11" s="5">
        <v>47</v>
      </c>
      <c r="K11" s="5">
        <v>1.6</v>
      </c>
      <c r="L11" s="11">
        <f t="shared" si="0"/>
        <v>18.359374999999996</v>
      </c>
      <c r="M11" s="5">
        <v>9.6</v>
      </c>
      <c r="N11" s="5">
        <v>11</v>
      </c>
      <c r="O11" s="7">
        <f t="shared" si="1"/>
        <v>14.583333333333337</v>
      </c>
    </row>
    <row r="12" spans="1:15" x14ac:dyDescent="0.25">
      <c r="A12" s="5">
        <v>7</v>
      </c>
      <c r="B12" s="5" t="s">
        <v>22</v>
      </c>
      <c r="C12" s="10">
        <v>19</v>
      </c>
      <c r="D12" s="5" t="s">
        <v>26</v>
      </c>
      <c r="E12" s="5" t="s">
        <v>18</v>
      </c>
      <c r="F12" s="5" t="s">
        <v>29</v>
      </c>
      <c r="G12" s="5">
        <v>0</v>
      </c>
      <c r="H12" s="5" t="s">
        <v>21</v>
      </c>
      <c r="I12" s="5" t="s">
        <v>22</v>
      </c>
      <c r="J12" s="5">
        <v>50</v>
      </c>
      <c r="K12" s="5">
        <v>1.5</v>
      </c>
      <c r="L12" s="11">
        <f t="shared" si="0"/>
        <v>22.222222222222221</v>
      </c>
      <c r="M12" s="5">
        <v>10.4</v>
      </c>
      <c r="N12" s="5">
        <v>9.6</v>
      </c>
      <c r="O12" s="7">
        <f t="shared" si="1"/>
        <v>-7.6923076923076987</v>
      </c>
    </row>
    <row r="13" spans="1:15" x14ac:dyDescent="0.25">
      <c r="A13" s="5">
        <v>8</v>
      </c>
      <c r="B13" s="5" t="s">
        <v>22</v>
      </c>
      <c r="C13" s="10">
        <v>18</v>
      </c>
      <c r="D13" s="5" t="s">
        <v>17</v>
      </c>
      <c r="E13" s="5" t="s">
        <v>18</v>
      </c>
      <c r="F13" s="5" t="s">
        <v>41</v>
      </c>
      <c r="G13" s="5" t="s">
        <v>37</v>
      </c>
      <c r="H13" s="5" t="s">
        <v>21</v>
      </c>
      <c r="I13" s="5" t="s">
        <v>22</v>
      </c>
      <c r="J13" s="5">
        <v>51</v>
      </c>
      <c r="K13" s="5">
        <v>1.58</v>
      </c>
      <c r="L13" s="11">
        <f t="shared" si="0"/>
        <v>20.429418362441915</v>
      </c>
      <c r="M13" s="5">
        <v>12</v>
      </c>
      <c r="N13" s="5">
        <v>10.9</v>
      </c>
      <c r="O13" s="7">
        <f t="shared" si="1"/>
        <v>-9.1666666666666625</v>
      </c>
    </row>
    <row r="14" spans="1:15" x14ac:dyDescent="0.25">
      <c r="A14" s="5">
        <v>9</v>
      </c>
      <c r="B14" s="5" t="s">
        <v>22</v>
      </c>
      <c r="C14" s="10">
        <v>17</v>
      </c>
      <c r="D14" s="5" t="s">
        <v>68</v>
      </c>
      <c r="E14" s="5" t="s">
        <v>18</v>
      </c>
      <c r="F14" s="5" t="s">
        <v>29</v>
      </c>
      <c r="G14" s="5">
        <v>0</v>
      </c>
      <c r="H14" s="5" t="s">
        <v>21</v>
      </c>
      <c r="I14" s="5" t="s">
        <v>22</v>
      </c>
      <c r="J14" s="5">
        <v>50</v>
      </c>
      <c r="K14" s="5">
        <v>1.57</v>
      </c>
      <c r="L14" s="11">
        <f t="shared" si="0"/>
        <v>20.28479857195018</v>
      </c>
      <c r="M14" s="5">
        <v>12.8</v>
      </c>
      <c r="N14" s="5">
        <v>12.6</v>
      </c>
      <c r="O14" s="7">
        <f t="shared" si="1"/>
        <v>-1.5625000000000084</v>
      </c>
    </row>
    <row r="15" spans="1:15" x14ac:dyDescent="0.25">
      <c r="A15" s="5">
        <v>10</v>
      </c>
      <c r="B15" s="5" t="s">
        <v>22</v>
      </c>
      <c r="C15" s="10">
        <v>36</v>
      </c>
      <c r="D15" s="5" t="s">
        <v>17</v>
      </c>
      <c r="E15" s="5" t="s">
        <v>18</v>
      </c>
      <c r="F15" s="5" t="s">
        <v>71</v>
      </c>
      <c r="G15" s="5" t="s">
        <v>45</v>
      </c>
      <c r="H15" s="5" t="s">
        <v>21</v>
      </c>
      <c r="I15" s="5" t="s">
        <v>22</v>
      </c>
      <c r="J15" s="5">
        <v>64</v>
      </c>
      <c r="K15" s="5">
        <v>1.63</v>
      </c>
      <c r="L15" s="11">
        <f t="shared" si="0"/>
        <v>24.088223117166624</v>
      </c>
      <c r="M15" s="5">
        <v>13.1</v>
      </c>
      <c r="N15" s="5">
        <v>12.3</v>
      </c>
      <c r="O15" s="7">
        <f t="shared" si="1"/>
        <v>-6.106870229007626</v>
      </c>
    </row>
    <row r="16" spans="1:15" x14ac:dyDescent="0.25">
      <c r="A16" s="10">
        <v>11</v>
      </c>
      <c r="B16" s="5" t="s">
        <v>22</v>
      </c>
      <c r="C16" s="10">
        <v>19</v>
      </c>
      <c r="D16" s="5" t="s">
        <v>17</v>
      </c>
      <c r="E16" s="5" t="s">
        <v>55</v>
      </c>
      <c r="F16" s="5" t="s">
        <v>29</v>
      </c>
      <c r="G16" s="5">
        <v>0</v>
      </c>
      <c r="H16" s="5" t="s">
        <v>21</v>
      </c>
      <c r="I16" s="5" t="s">
        <v>22</v>
      </c>
      <c r="J16" s="5">
        <v>52</v>
      </c>
      <c r="K16" s="5">
        <v>1.57</v>
      </c>
      <c r="L16" s="11">
        <f t="shared" si="0"/>
        <v>21.096190514828187</v>
      </c>
      <c r="M16" s="5">
        <v>10.5</v>
      </c>
      <c r="N16" s="5">
        <v>13</v>
      </c>
      <c r="O16" s="7">
        <f t="shared" si="1"/>
        <v>23.809523809523807</v>
      </c>
    </row>
    <row r="17" spans="1:15" x14ac:dyDescent="0.25">
      <c r="A17" s="5">
        <v>12</v>
      </c>
      <c r="B17" s="5" t="s">
        <v>22</v>
      </c>
      <c r="C17" s="10">
        <v>37</v>
      </c>
      <c r="D17" s="5" t="s">
        <v>17</v>
      </c>
      <c r="E17" s="5" t="s">
        <v>18</v>
      </c>
      <c r="F17" s="5" t="s">
        <v>47</v>
      </c>
      <c r="G17" s="5" t="s">
        <v>37</v>
      </c>
      <c r="H17" s="5" t="s">
        <v>21</v>
      </c>
      <c r="I17" s="5" t="s">
        <v>22</v>
      </c>
      <c r="J17" s="5">
        <v>44</v>
      </c>
      <c r="K17" s="5">
        <v>1.59</v>
      </c>
      <c r="L17" s="11">
        <f t="shared" si="0"/>
        <v>17.404374826945133</v>
      </c>
      <c r="M17" s="5">
        <v>11</v>
      </c>
      <c r="N17" s="5">
        <v>10.3</v>
      </c>
      <c r="O17" s="7">
        <f t="shared" si="1"/>
        <v>-6.3636363636363571</v>
      </c>
    </row>
    <row r="18" spans="1:15" x14ac:dyDescent="0.25">
      <c r="A18" s="5">
        <v>13</v>
      </c>
      <c r="B18" s="5" t="s">
        <v>22</v>
      </c>
      <c r="C18" s="10">
        <v>37</v>
      </c>
      <c r="D18" s="5" t="s">
        <v>17</v>
      </c>
      <c r="E18" s="5" t="s">
        <v>55</v>
      </c>
      <c r="F18" s="5" t="s">
        <v>31</v>
      </c>
      <c r="G18" s="5" t="s">
        <v>54</v>
      </c>
      <c r="H18" s="5" t="s">
        <v>38</v>
      </c>
      <c r="I18" s="5" t="s">
        <v>22</v>
      </c>
      <c r="J18" s="5">
        <v>71</v>
      </c>
      <c r="K18" s="5">
        <v>1.64</v>
      </c>
      <c r="L18" s="11">
        <f t="shared" si="0"/>
        <v>26.397977394408095</v>
      </c>
      <c r="M18" s="5">
        <v>12.7</v>
      </c>
      <c r="N18" s="5">
        <v>13</v>
      </c>
      <c r="O18" s="7">
        <f t="shared" si="1"/>
        <v>2.3622047244094548</v>
      </c>
    </row>
    <row r="19" spans="1:15" x14ac:dyDescent="0.25">
      <c r="A19" s="5">
        <v>14</v>
      </c>
      <c r="B19" s="5" t="s">
        <v>22</v>
      </c>
      <c r="C19" s="10">
        <v>18</v>
      </c>
      <c r="D19" s="5" t="s">
        <v>26</v>
      </c>
      <c r="E19" s="5" t="s">
        <v>76</v>
      </c>
      <c r="F19" s="5" t="s">
        <v>29</v>
      </c>
      <c r="G19" s="5">
        <v>0</v>
      </c>
      <c r="H19" s="5" t="s">
        <v>21</v>
      </c>
      <c r="I19" s="5" t="s">
        <v>22</v>
      </c>
      <c r="J19" s="5">
        <v>50</v>
      </c>
      <c r="K19" s="5">
        <v>1.6</v>
      </c>
      <c r="L19" s="11">
        <f t="shared" si="0"/>
        <v>19.531249999999996</v>
      </c>
      <c r="M19" s="5">
        <v>10.7</v>
      </c>
      <c r="N19" s="5">
        <v>11.5</v>
      </c>
      <c r="O19" s="7">
        <f t="shared" si="1"/>
        <v>7.4766355140186995</v>
      </c>
    </row>
    <row r="20" spans="1:15" x14ac:dyDescent="0.25">
      <c r="A20" s="5">
        <v>15</v>
      </c>
      <c r="B20" s="5" t="s">
        <v>22</v>
      </c>
      <c r="C20" s="10">
        <v>41</v>
      </c>
      <c r="D20" s="5" t="s">
        <v>39</v>
      </c>
      <c r="E20" s="5" t="s">
        <v>18</v>
      </c>
      <c r="F20" s="5" t="s">
        <v>33</v>
      </c>
      <c r="G20" s="5" t="s">
        <v>34</v>
      </c>
      <c r="H20" s="5" t="s">
        <v>21</v>
      </c>
      <c r="I20" s="5" t="s">
        <v>22</v>
      </c>
      <c r="J20" s="5">
        <v>54</v>
      </c>
      <c r="K20" s="5">
        <v>1.5</v>
      </c>
      <c r="L20" s="11">
        <f t="shared" si="0"/>
        <v>24</v>
      </c>
      <c r="M20" s="5">
        <v>9.8000000000000007</v>
      </c>
      <c r="N20" s="5">
        <v>10.199999999999999</v>
      </c>
      <c r="O20" s="7">
        <f t="shared" si="1"/>
        <v>4.0816326530612095</v>
      </c>
    </row>
    <row r="21" spans="1:15" x14ac:dyDescent="0.25">
      <c r="A21" s="10">
        <v>16</v>
      </c>
      <c r="B21" s="5" t="s">
        <v>22</v>
      </c>
      <c r="C21" s="10">
        <v>39</v>
      </c>
      <c r="D21" s="5" t="s">
        <v>17</v>
      </c>
      <c r="E21" s="5" t="s">
        <v>18</v>
      </c>
      <c r="F21" s="5" t="s">
        <v>19</v>
      </c>
      <c r="G21" s="5" t="s">
        <v>40</v>
      </c>
      <c r="H21" s="5" t="s">
        <v>21</v>
      </c>
      <c r="I21" s="5" t="s">
        <v>22</v>
      </c>
      <c r="J21" s="5">
        <v>55</v>
      </c>
      <c r="K21" s="5">
        <v>1.55</v>
      </c>
      <c r="L21" s="11">
        <f t="shared" si="0"/>
        <v>22.892819979188342</v>
      </c>
      <c r="M21" s="5">
        <v>12.6</v>
      </c>
      <c r="N21" s="5">
        <v>11.9</v>
      </c>
      <c r="O21" s="7">
        <f t="shared" si="1"/>
        <v>-5.55555555555555</v>
      </c>
    </row>
    <row r="22" spans="1:15" x14ac:dyDescent="0.25">
      <c r="A22" s="5">
        <v>17</v>
      </c>
      <c r="B22" s="5" t="s">
        <v>22</v>
      </c>
      <c r="C22" s="10">
        <v>37</v>
      </c>
      <c r="D22" s="5" t="s">
        <v>26</v>
      </c>
      <c r="E22" s="5" t="s">
        <v>18</v>
      </c>
      <c r="F22" s="5" t="s">
        <v>19</v>
      </c>
      <c r="G22" s="5" t="s">
        <v>40</v>
      </c>
      <c r="H22" s="5" t="s">
        <v>21</v>
      </c>
      <c r="I22" s="5" t="s">
        <v>22</v>
      </c>
      <c r="J22" s="5">
        <v>46</v>
      </c>
      <c r="K22" s="5">
        <v>1.59</v>
      </c>
      <c r="L22" s="11">
        <f t="shared" si="0"/>
        <v>18.195482773624459</v>
      </c>
      <c r="M22" s="5">
        <v>10.4</v>
      </c>
      <c r="N22" s="5">
        <v>11.7</v>
      </c>
      <c r="O22" s="7">
        <f t="shared" si="1"/>
        <v>12.499999999999989</v>
      </c>
    </row>
    <row r="23" spans="1:15" x14ac:dyDescent="0.25">
      <c r="A23" s="5">
        <v>18</v>
      </c>
      <c r="B23" s="5" t="s">
        <v>22</v>
      </c>
      <c r="C23" s="10">
        <v>37</v>
      </c>
      <c r="D23" s="5" t="s">
        <v>39</v>
      </c>
      <c r="E23" s="5" t="s">
        <v>18</v>
      </c>
      <c r="F23" s="5" t="s">
        <v>33</v>
      </c>
      <c r="G23" s="5" t="s">
        <v>50</v>
      </c>
      <c r="H23" s="5" t="s">
        <v>21</v>
      </c>
      <c r="I23" s="5" t="s">
        <v>22</v>
      </c>
      <c r="J23" s="5">
        <v>58</v>
      </c>
      <c r="K23" s="5">
        <v>1.6</v>
      </c>
      <c r="L23" s="11">
        <f t="shared" si="0"/>
        <v>22.656249999999996</v>
      </c>
      <c r="M23" s="5">
        <v>11.8</v>
      </c>
      <c r="N23" s="5">
        <v>12.3</v>
      </c>
      <c r="O23" s="7">
        <f t="shared" si="1"/>
        <v>4.2372881355932197</v>
      </c>
    </row>
    <row r="24" spans="1:15" x14ac:dyDescent="0.25">
      <c r="A24" s="5">
        <v>19</v>
      </c>
      <c r="B24" s="5" t="s">
        <v>22</v>
      </c>
      <c r="C24" s="10">
        <v>42</v>
      </c>
      <c r="D24" s="5" t="s">
        <v>17</v>
      </c>
      <c r="E24" s="5" t="s">
        <v>18</v>
      </c>
      <c r="F24" s="5" t="s">
        <v>19</v>
      </c>
      <c r="G24" s="5" t="s">
        <v>59</v>
      </c>
      <c r="H24" s="5" t="s">
        <v>21</v>
      </c>
      <c r="I24" s="5" t="s">
        <v>22</v>
      </c>
      <c r="J24" s="5">
        <v>50</v>
      </c>
      <c r="K24" s="5">
        <v>1.67</v>
      </c>
      <c r="L24" s="11">
        <f t="shared" si="0"/>
        <v>17.928215425436552</v>
      </c>
      <c r="M24" s="5">
        <v>11</v>
      </c>
      <c r="N24" s="5">
        <v>9.6</v>
      </c>
      <c r="O24" s="7">
        <f t="shared" si="1"/>
        <v>-12.727272727272732</v>
      </c>
    </row>
    <row r="25" spans="1:15" x14ac:dyDescent="0.25">
      <c r="A25" s="5">
        <v>20</v>
      </c>
      <c r="B25" s="5" t="s">
        <v>22</v>
      </c>
      <c r="C25" s="10">
        <v>38</v>
      </c>
      <c r="D25" s="5" t="s">
        <v>36</v>
      </c>
      <c r="E25" s="5" t="s">
        <v>18</v>
      </c>
      <c r="F25" s="5" t="s">
        <v>47</v>
      </c>
      <c r="G25" s="5" t="s">
        <v>45</v>
      </c>
      <c r="H25" s="5" t="s">
        <v>21</v>
      </c>
      <c r="I25" s="5" t="s">
        <v>22</v>
      </c>
      <c r="J25" s="5">
        <v>49</v>
      </c>
      <c r="K25" s="5">
        <v>1.5</v>
      </c>
      <c r="L25" s="11">
        <f t="shared" si="0"/>
        <v>21.777777777777779</v>
      </c>
      <c r="M25" s="5">
        <v>11.7</v>
      </c>
      <c r="N25" s="5">
        <v>10.4</v>
      </c>
      <c r="O25" s="7">
        <f t="shared" si="1"/>
        <v>-11.111111111111102</v>
      </c>
    </row>
    <row r="26" spans="1:15" x14ac:dyDescent="0.25">
      <c r="A26" s="10">
        <v>21</v>
      </c>
      <c r="B26" s="5" t="s">
        <v>22</v>
      </c>
      <c r="C26" s="10">
        <v>19</v>
      </c>
      <c r="D26" s="5" t="s">
        <v>68</v>
      </c>
      <c r="E26" s="5" t="s">
        <v>18</v>
      </c>
      <c r="F26" s="5" t="s">
        <v>29</v>
      </c>
      <c r="G26" s="5">
        <v>0</v>
      </c>
      <c r="H26" s="5" t="s">
        <v>21</v>
      </c>
      <c r="I26" s="5" t="s">
        <v>22</v>
      </c>
      <c r="J26" s="5">
        <v>59</v>
      </c>
      <c r="K26" s="5">
        <v>1.56</v>
      </c>
      <c r="L26" s="11">
        <f t="shared" si="0"/>
        <v>24.243918474687703</v>
      </c>
      <c r="M26" s="5">
        <v>13.1</v>
      </c>
      <c r="N26" s="5">
        <v>12.3</v>
      </c>
      <c r="O26" s="7">
        <f t="shared" si="1"/>
        <v>-6.106870229007626</v>
      </c>
    </row>
    <row r="27" spans="1:15" x14ac:dyDescent="0.25">
      <c r="A27" s="5">
        <v>22</v>
      </c>
      <c r="B27" s="5" t="s">
        <v>22</v>
      </c>
      <c r="C27" s="10">
        <v>41</v>
      </c>
      <c r="D27" s="5" t="s">
        <v>17</v>
      </c>
      <c r="E27" s="5" t="s">
        <v>18</v>
      </c>
      <c r="F27" s="5" t="s">
        <v>71</v>
      </c>
      <c r="G27" s="5" t="s">
        <v>40</v>
      </c>
      <c r="H27" s="5" t="s">
        <v>21</v>
      </c>
      <c r="I27" s="5" t="s">
        <v>22</v>
      </c>
      <c r="J27" s="5">
        <v>52</v>
      </c>
      <c r="K27" s="5">
        <v>1.48</v>
      </c>
      <c r="L27" s="11">
        <f t="shared" si="0"/>
        <v>23.739956172388606</v>
      </c>
      <c r="M27" s="5">
        <v>10.5</v>
      </c>
      <c r="N27" s="5">
        <v>12</v>
      </c>
      <c r="O27" s="7">
        <f t="shared" si="1"/>
        <v>14.285714285714285</v>
      </c>
    </row>
    <row r="28" spans="1:15" x14ac:dyDescent="0.25">
      <c r="A28" s="5">
        <v>23</v>
      </c>
      <c r="B28" s="5" t="s">
        <v>22</v>
      </c>
      <c r="C28" s="10">
        <v>18</v>
      </c>
      <c r="D28" s="5" t="s">
        <v>43</v>
      </c>
      <c r="E28" s="5" t="s">
        <v>18</v>
      </c>
      <c r="F28" s="5" t="s">
        <v>29</v>
      </c>
      <c r="G28" s="5">
        <v>0</v>
      </c>
      <c r="H28" s="5" t="s">
        <v>21</v>
      </c>
      <c r="I28" s="5" t="s">
        <v>22</v>
      </c>
      <c r="J28" s="5">
        <v>50</v>
      </c>
      <c r="K28" s="5">
        <v>1.52</v>
      </c>
      <c r="L28" s="11">
        <f t="shared" si="0"/>
        <v>21.641274238227147</v>
      </c>
      <c r="M28" s="5">
        <v>12.4</v>
      </c>
      <c r="N28" s="5">
        <v>11.7</v>
      </c>
      <c r="O28" s="7">
        <f t="shared" si="1"/>
        <v>-5.645161290322589</v>
      </c>
    </row>
    <row r="29" spans="1:15" x14ac:dyDescent="0.25">
      <c r="A29" s="5">
        <v>24</v>
      </c>
      <c r="B29" s="5" t="s">
        <v>22</v>
      </c>
      <c r="C29" s="10">
        <v>45</v>
      </c>
      <c r="D29" s="5" t="s">
        <v>17</v>
      </c>
      <c r="E29" s="5" t="s">
        <v>55</v>
      </c>
      <c r="F29" s="5" t="s">
        <v>77</v>
      </c>
      <c r="G29" s="5" t="s">
        <v>32</v>
      </c>
      <c r="H29" s="5" t="s">
        <v>21</v>
      </c>
      <c r="I29" s="5" t="s">
        <v>22</v>
      </c>
      <c r="J29" s="5">
        <v>78</v>
      </c>
      <c r="K29" s="5">
        <v>1.65</v>
      </c>
      <c r="L29" s="11">
        <f t="shared" si="0"/>
        <v>28.650137741046834</v>
      </c>
      <c r="M29" s="5">
        <v>13.7</v>
      </c>
      <c r="N29" s="5">
        <v>13.2</v>
      </c>
      <c r="O29" s="7">
        <f t="shared" si="1"/>
        <v>-3.6496350364963508</v>
      </c>
    </row>
    <row r="30" spans="1:15" x14ac:dyDescent="0.25">
      <c r="A30" s="5">
        <v>25</v>
      </c>
      <c r="B30" s="5" t="s">
        <v>22</v>
      </c>
      <c r="C30" s="10">
        <v>22</v>
      </c>
      <c r="D30" s="5" t="s">
        <v>26</v>
      </c>
      <c r="E30" s="5" t="s">
        <v>18</v>
      </c>
      <c r="F30" s="5" t="s">
        <v>19</v>
      </c>
      <c r="G30" s="5" t="s">
        <v>54</v>
      </c>
      <c r="H30" s="5" t="s">
        <v>21</v>
      </c>
      <c r="I30" s="5" t="s">
        <v>22</v>
      </c>
      <c r="J30" s="5">
        <v>53</v>
      </c>
      <c r="K30" s="5">
        <v>1.5</v>
      </c>
      <c r="L30" s="11">
        <f t="shared" si="0"/>
        <v>23.555555555555557</v>
      </c>
      <c r="M30" s="5">
        <v>10.6</v>
      </c>
      <c r="N30" s="5">
        <v>11.5</v>
      </c>
      <c r="O30" s="7">
        <f t="shared" si="1"/>
        <v>8.4905660377358529</v>
      </c>
    </row>
    <row r="31" spans="1:15" x14ac:dyDescent="0.25">
      <c r="A31" s="10">
        <v>26</v>
      </c>
      <c r="B31" s="5" t="s">
        <v>22</v>
      </c>
      <c r="C31" s="10">
        <v>29</v>
      </c>
      <c r="D31" s="5" t="s">
        <v>56</v>
      </c>
      <c r="E31" s="5" t="s">
        <v>18</v>
      </c>
      <c r="F31" s="5" t="s">
        <v>31</v>
      </c>
      <c r="G31" s="5" t="s">
        <v>54</v>
      </c>
      <c r="H31" s="5" t="s">
        <v>21</v>
      </c>
      <c r="I31" s="5" t="s">
        <v>22</v>
      </c>
      <c r="J31" s="5">
        <v>40</v>
      </c>
      <c r="K31" s="5">
        <v>1.5</v>
      </c>
      <c r="L31" s="11">
        <f t="shared" si="0"/>
        <v>17.777777777777779</v>
      </c>
      <c r="M31" s="5">
        <v>10</v>
      </c>
      <c r="N31" s="5">
        <v>9.3000000000000007</v>
      </c>
      <c r="O31" s="7">
        <f t="shared" si="1"/>
        <v>-6.999999999999992</v>
      </c>
    </row>
    <row r="32" spans="1:15" x14ac:dyDescent="0.25">
      <c r="A32" s="5">
        <v>27</v>
      </c>
      <c r="B32" s="5" t="s">
        <v>22</v>
      </c>
      <c r="C32" s="10">
        <v>31</v>
      </c>
      <c r="D32" s="5" t="s">
        <v>17</v>
      </c>
      <c r="E32" s="5" t="s">
        <v>55</v>
      </c>
      <c r="F32" s="5" t="s">
        <v>31</v>
      </c>
      <c r="G32" s="5" t="s">
        <v>50</v>
      </c>
      <c r="H32" s="5" t="s">
        <v>21</v>
      </c>
      <c r="I32" s="5" t="s">
        <v>22</v>
      </c>
      <c r="J32" s="5">
        <v>57</v>
      </c>
      <c r="K32" s="5">
        <v>1.6</v>
      </c>
      <c r="L32" s="11">
        <f t="shared" si="0"/>
        <v>22.265624999999996</v>
      </c>
      <c r="M32" s="5">
        <v>11.4</v>
      </c>
      <c r="N32" s="5">
        <v>12.1</v>
      </c>
      <c r="O32" s="7">
        <f t="shared" si="1"/>
        <v>6.1403508771929758</v>
      </c>
    </row>
    <row r="33" spans="1:15" x14ac:dyDescent="0.25">
      <c r="A33" s="5">
        <v>28</v>
      </c>
      <c r="B33" s="5" t="s">
        <v>22</v>
      </c>
      <c r="C33" s="10">
        <v>32</v>
      </c>
      <c r="D33" s="5" t="s">
        <v>17</v>
      </c>
      <c r="E33" s="5" t="s">
        <v>75</v>
      </c>
      <c r="F33" s="5" t="s">
        <v>19</v>
      </c>
      <c r="G33" s="5" t="s">
        <v>37</v>
      </c>
      <c r="H33" s="5" t="s">
        <v>21</v>
      </c>
      <c r="I33" s="5" t="s">
        <v>22</v>
      </c>
      <c r="J33" s="5">
        <v>62</v>
      </c>
      <c r="K33" s="5">
        <v>1.62</v>
      </c>
      <c r="L33" s="11">
        <f t="shared" si="0"/>
        <v>23.624447492760247</v>
      </c>
      <c r="M33" s="5">
        <v>12.8</v>
      </c>
      <c r="N33" s="5">
        <v>12.8</v>
      </c>
      <c r="O33" s="7">
        <f t="shared" si="1"/>
        <v>0</v>
      </c>
    </row>
    <row r="34" spans="1:15" x14ac:dyDescent="0.25">
      <c r="A34" s="5">
        <v>29</v>
      </c>
      <c r="B34" s="5" t="s">
        <v>22</v>
      </c>
      <c r="C34" s="10">
        <v>17</v>
      </c>
      <c r="D34" s="5" t="s">
        <v>43</v>
      </c>
      <c r="E34" s="5" t="s">
        <v>18</v>
      </c>
      <c r="F34" s="5" t="s">
        <v>29</v>
      </c>
      <c r="G34" s="5">
        <v>0</v>
      </c>
      <c r="H34" s="5" t="s">
        <v>21</v>
      </c>
      <c r="I34" s="5" t="s">
        <v>22</v>
      </c>
      <c r="J34" s="5">
        <v>55</v>
      </c>
      <c r="K34" s="5">
        <v>1.6</v>
      </c>
      <c r="L34" s="11">
        <f t="shared" si="0"/>
        <v>21.484374999999996</v>
      </c>
      <c r="M34" s="5">
        <v>11.6</v>
      </c>
      <c r="N34" s="5">
        <v>12</v>
      </c>
      <c r="O34" s="7">
        <f t="shared" si="1"/>
        <v>3.4482758620689689</v>
      </c>
    </row>
    <row r="35" spans="1:15" x14ac:dyDescent="0.25">
      <c r="A35" s="5">
        <v>30</v>
      </c>
      <c r="B35" s="5" t="s">
        <v>22</v>
      </c>
      <c r="C35" s="10">
        <v>19</v>
      </c>
      <c r="D35" s="5" t="s">
        <v>68</v>
      </c>
      <c r="E35" s="5" t="s">
        <v>18</v>
      </c>
      <c r="F35" s="5" t="s">
        <v>29</v>
      </c>
      <c r="G35" s="5">
        <v>0</v>
      </c>
      <c r="H35" s="5" t="s">
        <v>21</v>
      </c>
      <c r="I35" s="5" t="s">
        <v>22</v>
      </c>
      <c r="J35" s="5">
        <v>56</v>
      </c>
      <c r="K35" s="5">
        <v>1.56</v>
      </c>
      <c r="L35" s="11">
        <f t="shared" si="0"/>
        <v>23.011176857330703</v>
      </c>
      <c r="M35" s="5">
        <v>10.9</v>
      </c>
      <c r="N35" s="5">
        <v>11.5</v>
      </c>
      <c r="O35" s="7">
        <f t="shared" si="1"/>
        <v>5.5045871559632999</v>
      </c>
    </row>
    <row r="36" spans="1:15" x14ac:dyDescent="0.25">
      <c r="A36" s="10">
        <v>31</v>
      </c>
      <c r="B36" s="5" t="s">
        <v>22</v>
      </c>
      <c r="C36" s="10">
        <v>40</v>
      </c>
      <c r="D36" s="5" t="s">
        <v>68</v>
      </c>
      <c r="E36" s="5" t="s">
        <v>55</v>
      </c>
      <c r="F36" s="5" t="s">
        <v>33</v>
      </c>
      <c r="G36" s="5" t="s">
        <v>40</v>
      </c>
      <c r="H36" s="5" t="s">
        <v>21</v>
      </c>
      <c r="I36" s="5" t="s">
        <v>22</v>
      </c>
      <c r="J36" s="5">
        <v>49</v>
      </c>
      <c r="K36" s="5">
        <v>1.61</v>
      </c>
      <c r="L36" s="11">
        <f t="shared" si="0"/>
        <v>18.903591682419659</v>
      </c>
      <c r="M36" s="5">
        <v>9.3000000000000007</v>
      </c>
      <c r="N36" s="5">
        <v>10.4</v>
      </c>
      <c r="O36" s="7">
        <f t="shared" si="1"/>
        <v>11.827956989247307</v>
      </c>
    </row>
    <row r="37" spans="1:15" x14ac:dyDescent="0.25">
      <c r="A37" s="5">
        <v>32</v>
      </c>
      <c r="B37" s="5" t="s">
        <v>22</v>
      </c>
      <c r="C37" s="10">
        <v>29</v>
      </c>
      <c r="D37" s="5" t="s">
        <v>26</v>
      </c>
      <c r="E37" s="5" t="s">
        <v>76</v>
      </c>
      <c r="F37" s="5" t="s">
        <v>31</v>
      </c>
      <c r="G37" s="5" t="s">
        <v>45</v>
      </c>
      <c r="H37" s="5" t="s">
        <v>21</v>
      </c>
      <c r="I37" s="5" t="s">
        <v>22</v>
      </c>
      <c r="J37" s="5">
        <v>52</v>
      </c>
      <c r="K37" s="5">
        <v>1.54</v>
      </c>
      <c r="L37" s="11">
        <f t="shared" si="0"/>
        <v>21.926125822229718</v>
      </c>
      <c r="M37" s="5">
        <v>12.5</v>
      </c>
      <c r="N37" s="5">
        <v>11.2</v>
      </c>
      <c r="O37" s="7">
        <f t="shared" si="1"/>
        <v>-10.400000000000006</v>
      </c>
    </row>
    <row r="38" spans="1:15" x14ac:dyDescent="0.25">
      <c r="A38" s="5">
        <v>33</v>
      </c>
      <c r="B38" s="5" t="s">
        <v>22</v>
      </c>
      <c r="C38" s="10">
        <v>25</v>
      </c>
      <c r="D38" s="5" t="s">
        <v>56</v>
      </c>
      <c r="E38" s="5" t="s">
        <v>76</v>
      </c>
      <c r="F38" s="5" t="s">
        <v>19</v>
      </c>
      <c r="G38" s="5" t="s">
        <v>37</v>
      </c>
      <c r="H38" s="5" t="s">
        <v>21</v>
      </c>
      <c r="I38" s="5" t="s">
        <v>22</v>
      </c>
      <c r="J38" s="5">
        <v>65</v>
      </c>
      <c r="K38" s="5">
        <v>1.58</v>
      </c>
      <c r="L38" s="11">
        <f t="shared" si="0"/>
        <v>26.037493991347535</v>
      </c>
      <c r="M38" s="5">
        <v>11.9</v>
      </c>
      <c r="N38" s="5">
        <v>11.5</v>
      </c>
      <c r="O38" s="7">
        <f t="shared" si="1"/>
        <v>-3.3613445378151288</v>
      </c>
    </row>
    <row r="39" spans="1:15" x14ac:dyDescent="0.25">
      <c r="A39" s="5">
        <v>34</v>
      </c>
      <c r="B39" s="5" t="s">
        <v>22</v>
      </c>
      <c r="C39" s="10">
        <v>31</v>
      </c>
      <c r="D39" s="5" t="s">
        <v>17</v>
      </c>
      <c r="E39" s="5" t="s">
        <v>18</v>
      </c>
      <c r="F39" s="5" t="s">
        <v>19</v>
      </c>
      <c r="G39" s="5" t="s">
        <v>54</v>
      </c>
      <c r="H39" s="5" t="s">
        <v>21</v>
      </c>
      <c r="I39" s="5" t="s">
        <v>22</v>
      </c>
      <c r="J39" s="5">
        <v>45</v>
      </c>
      <c r="K39" s="5">
        <v>1.57</v>
      </c>
      <c r="L39" s="11">
        <f t="shared" si="0"/>
        <v>18.25631871475516</v>
      </c>
      <c r="M39" s="5">
        <v>12.1</v>
      </c>
      <c r="N39" s="5">
        <v>10.4</v>
      </c>
      <c r="O39" s="7">
        <f t="shared" si="1"/>
        <v>-14.049586776859499</v>
      </c>
    </row>
    <row r="40" spans="1:15" x14ac:dyDescent="0.25">
      <c r="A40" s="5">
        <v>35</v>
      </c>
      <c r="B40" s="5" t="s">
        <v>22</v>
      </c>
      <c r="C40" s="10">
        <v>28</v>
      </c>
      <c r="D40" s="5" t="s">
        <v>26</v>
      </c>
      <c r="E40" s="5" t="s">
        <v>18</v>
      </c>
      <c r="F40" s="5" t="s">
        <v>19</v>
      </c>
      <c r="G40" s="5" t="s">
        <v>50</v>
      </c>
      <c r="H40" s="5" t="s">
        <v>21</v>
      </c>
      <c r="I40" s="5" t="s">
        <v>22</v>
      </c>
      <c r="J40" s="5">
        <v>56</v>
      </c>
      <c r="K40" s="5">
        <v>1.57</v>
      </c>
      <c r="L40" s="11">
        <f t="shared" si="0"/>
        <v>22.718974400584202</v>
      </c>
      <c r="M40" s="5">
        <v>10.6</v>
      </c>
      <c r="N40" s="5">
        <v>12.3</v>
      </c>
      <c r="O40" s="7">
        <f t="shared" si="1"/>
        <v>16.037735849056613</v>
      </c>
    </row>
    <row r="41" spans="1:15" x14ac:dyDescent="0.25">
      <c r="A41" s="10">
        <v>36</v>
      </c>
      <c r="B41" s="5" t="s">
        <v>22</v>
      </c>
      <c r="C41" s="10">
        <v>22</v>
      </c>
      <c r="D41" s="5" t="s">
        <v>17</v>
      </c>
      <c r="E41" s="5" t="s">
        <v>18</v>
      </c>
      <c r="F41" s="5" t="s">
        <v>31</v>
      </c>
      <c r="G41" s="5" t="s">
        <v>54</v>
      </c>
      <c r="H41" s="5" t="s">
        <v>21</v>
      </c>
      <c r="I41" s="5" t="s">
        <v>22</v>
      </c>
      <c r="J41" s="5">
        <v>50</v>
      </c>
      <c r="K41" s="5">
        <v>1.5</v>
      </c>
      <c r="L41" s="11">
        <f t="shared" si="0"/>
        <v>22.222222222222221</v>
      </c>
      <c r="M41" s="5">
        <v>10.199999999999999</v>
      </c>
      <c r="N41" s="5">
        <v>11.5</v>
      </c>
      <c r="O41" s="7">
        <f t="shared" si="1"/>
        <v>12.745098039215694</v>
      </c>
    </row>
    <row r="42" spans="1:15" x14ac:dyDescent="0.25">
      <c r="A42" s="5">
        <v>37</v>
      </c>
      <c r="B42" s="5" t="s">
        <v>22</v>
      </c>
      <c r="C42" s="10">
        <v>27</v>
      </c>
      <c r="D42" s="5" t="s">
        <v>17</v>
      </c>
      <c r="E42" s="5" t="s">
        <v>18</v>
      </c>
      <c r="F42" s="5" t="s">
        <v>31</v>
      </c>
      <c r="G42" s="5" t="s">
        <v>37</v>
      </c>
      <c r="H42" s="5" t="s">
        <v>21</v>
      </c>
      <c r="I42" s="5" t="s">
        <v>22</v>
      </c>
      <c r="J42" s="5">
        <v>65</v>
      </c>
      <c r="K42" s="5">
        <v>1.6</v>
      </c>
      <c r="L42" s="11">
        <f t="shared" si="0"/>
        <v>25.390624999999996</v>
      </c>
      <c r="M42" s="5">
        <v>12.9</v>
      </c>
      <c r="N42" s="5">
        <v>11.7</v>
      </c>
      <c r="O42" s="7">
        <f t="shared" si="1"/>
        <v>-9.3023255813953565</v>
      </c>
    </row>
    <row r="43" spans="1:15" x14ac:dyDescent="0.25">
      <c r="A43" s="5">
        <v>38</v>
      </c>
      <c r="B43" s="5" t="s">
        <v>22</v>
      </c>
      <c r="C43" s="10">
        <v>19</v>
      </c>
      <c r="D43" s="5" t="s">
        <v>17</v>
      </c>
      <c r="E43" s="5" t="s">
        <v>18</v>
      </c>
      <c r="F43" s="5" t="s">
        <v>29</v>
      </c>
      <c r="G43" s="5">
        <v>0</v>
      </c>
      <c r="H43" s="5" t="s">
        <v>21</v>
      </c>
      <c r="I43" s="5" t="s">
        <v>22</v>
      </c>
      <c r="J43" s="5">
        <v>40</v>
      </c>
      <c r="K43" s="5">
        <v>1.5</v>
      </c>
      <c r="L43" s="11">
        <f t="shared" si="0"/>
        <v>17.777777777777779</v>
      </c>
      <c r="M43" s="5">
        <v>11</v>
      </c>
      <c r="N43" s="5">
        <v>11.7</v>
      </c>
      <c r="O43" s="7">
        <f t="shared" si="1"/>
        <v>6.3636363636363571</v>
      </c>
    </row>
    <row r="44" spans="1:15" x14ac:dyDescent="0.25">
      <c r="A44" s="5">
        <v>39</v>
      </c>
      <c r="B44" s="5" t="s">
        <v>22</v>
      </c>
      <c r="C44" s="10">
        <v>46</v>
      </c>
      <c r="D44" s="5" t="s">
        <v>68</v>
      </c>
      <c r="E44" s="5" t="s">
        <v>55</v>
      </c>
      <c r="F44" s="5" t="s">
        <v>47</v>
      </c>
      <c r="G44" s="5" t="s">
        <v>42</v>
      </c>
      <c r="H44" s="5" t="s">
        <v>21</v>
      </c>
      <c r="I44" s="5" t="s">
        <v>35</v>
      </c>
      <c r="J44" s="5">
        <v>57</v>
      </c>
      <c r="K44" s="5">
        <v>1.57</v>
      </c>
      <c r="L44" s="11">
        <f t="shared" si="0"/>
        <v>23.124670372023203</v>
      </c>
      <c r="M44" s="5">
        <v>11.3</v>
      </c>
      <c r="N44" s="5">
        <v>10.5</v>
      </c>
      <c r="O44" s="7">
        <f t="shared" si="1"/>
        <v>-7.0796460176991207</v>
      </c>
    </row>
    <row r="45" spans="1:15" x14ac:dyDescent="0.25">
      <c r="A45" s="5">
        <v>40</v>
      </c>
      <c r="B45" s="5" t="s">
        <v>22</v>
      </c>
      <c r="C45" s="10">
        <v>35</v>
      </c>
      <c r="D45" s="5" t="s">
        <v>36</v>
      </c>
      <c r="E45" s="5" t="s">
        <v>76</v>
      </c>
      <c r="F45" s="5" t="s">
        <v>27</v>
      </c>
      <c r="G45" s="5" t="s">
        <v>37</v>
      </c>
      <c r="H45" s="5" t="s">
        <v>21</v>
      </c>
      <c r="I45" s="5" t="s">
        <v>22</v>
      </c>
      <c r="J45" s="5">
        <v>59</v>
      </c>
      <c r="K45" s="5">
        <v>1.56</v>
      </c>
      <c r="L45" s="11">
        <f t="shared" si="0"/>
        <v>24.243918474687703</v>
      </c>
      <c r="M45" s="5">
        <v>11.8</v>
      </c>
      <c r="N45" s="5">
        <v>12.1</v>
      </c>
      <c r="O45" s="7">
        <f t="shared" si="1"/>
        <v>2.5423728813559232</v>
      </c>
    </row>
    <row r="46" spans="1:15" x14ac:dyDescent="0.25">
      <c r="A46" s="10">
        <v>41</v>
      </c>
      <c r="B46" s="5" t="s">
        <v>22</v>
      </c>
      <c r="C46" s="10">
        <v>34</v>
      </c>
      <c r="D46" s="5" t="s">
        <v>52</v>
      </c>
      <c r="E46" s="5" t="s">
        <v>18</v>
      </c>
      <c r="F46" s="5" t="s">
        <v>19</v>
      </c>
      <c r="G46" s="5" t="s">
        <v>45</v>
      </c>
      <c r="H46" s="5" t="s">
        <v>21</v>
      </c>
      <c r="I46" s="5" t="s">
        <v>22</v>
      </c>
      <c r="J46" s="5">
        <v>53</v>
      </c>
      <c r="K46" s="5">
        <v>1.56</v>
      </c>
      <c r="L46" s="11">
        <f t="shared" si="0"/>
        <v>21.7784352399737</v>
      </c>
      <c r="M46" s="5">
        <v>10.3</v>
      </c>
      <c r="N46" s="5">
        <v>12</v>
      </c>
      <c r="O46" s="7">
        <f t="shared" si="1"/>
        <v>16.50485436893203</v>
      </c>
    </row>
    <row r="47" spans="1:15" x14ac:dyDescent="0.25">
      <c r="A47" s="5">
        <v>42</v>
      </c>
      <c r="B47" s="5" t="s">
        <v>22</v>
      </c>
      <c r="C47" s="10">
        <v>20</v>
      </c>
      <c r="D47" s="5" t="s">
        <v>39</v>
      </c>
      <c r="E47" s="5" t="s">
        <v>18</v>
      </c>
      <c r="F47" s="5" t="s">
        <v>29</v>
      </c>
      <c r="G47" s="5">
        <v>0</v>
      </c>
      <c r="H47" s="5" t="s">
        <v>21</v>
      </c>
      <c r="I47" s="5" t="s">
        <v>22</v>
      </c>
      <c r="J47" s="5">
        <v>45</v>
      </c>
      <c r="K47" s="5">
        <v>1.63</v>
      </c>
      <c r="L47" s="11">
        <f t="shared" si="0"/>
        <v>16.937031879257784</v>
      </c>
      <c r="M47" s="5">
        <v>9.5</v>
      </c>
      <c r="N47" s="5">
        <v>10.1</v>
      </c>
      <c r="O47" s="7">
        <f t="shared" si="1"/>
        <v>6.3157894736842062</v>
      </c>
    </row>
    <row r="48" spans="1:15" x14ac:dyDescent="0.25">
      <c r="A48" s="5">
        <v>43</v>
      </c>
      <c r="B48" s="5" t="s">
        <v>22</v>
      </c>
      <c r="C48" s="10">
        <v>30</v>
      </c>
      <c r="D48" s="5" t="s">
        <v>17</v>
      </c>
      <c r="E48" s="5" t="s">
        <v>69</v>
      </c>
      <c r="F48" s="5" t="s">
        <v>31</v>
      </c>
      <c r="G48" s="5" t="s">
        <v>40</v>
      </c>
      <c r="H48" s="5" t="s">
        <v>21</v>
      </c>
      <c r="I48" s="5" t="s">
        <v>22</v>
      </c>
      <c r="J48" s="5">
        <v>51</v>
      </c>
      <c r="K48" s="5">
        <v>1.52</v>
      </c>
      <c r="L48" s="11">
        <f t="shared" si="0"/>
        <v>22.07409972299169</v>
      </c>
      <c r="M48" s="5">
        <v>12.3</v>
      </c>
      <c r="N48" s="5">
        <v>10.4</v>
      </c>
      <c r="O48" s="7">
        <f t="shared" si="1"/>
        <v>-15.447154471544716</v>
      </c>
    </row>
    <row r="49" spans="1:15" x14ac:dyDescent="0.25">
      <c r="A49" s="5">
        <v>44</v>
      </c>
      <c r="B49" s="5" t="s">
        <v>22</v>
      </c>
      <c r="C49" s="10">
        <v>31</v>
      </c>
      <c r="D49" s="5" t="s">
        <v>17</v>
      </c>
      <c r="E49" s="5" t="s">
        <v>18</v>
      </c>
      <c r="F49" s="5" t="s">
        <v>49</v>
      </c>
      <c r="G49" s="5" t="s">
        <v>37</v>
      </c>
      <c r="H49" s="5" t="s">
        <v>38</v>
      </c>
      <c r="I49" s="5" t="s">
        <v>22</v>
      </c>
      <c r="J49" s="5">
        <v>56</v>
      </c>
      <c r="K49" s="5">
        <v>1.56</v>
      </c>
      <c r="L49" s="11">
        <f t="shared" si="0"/>
        <v>23.011176857330703</v>
      </c>
      <c r="M49" s="5">
        <v>12.2</v>
      </c>
      <c r="N49" s="5">
        <v>12.7</v>
      </c>
      <c r="O49" s="7">
        <f t="shared" si="1"/>
        <v>4.0983606557377055</v>
      </c>
    </row>
    <row r="50" spans="1:15" x14ac:dyDescent="0.25">
      <c r="A50" s="5">
        <v>45</v>
      </c>
      <c r="B50" s="5" t="s">
        <v>22</v>
      </c>
      <c r="C50" s="10">
        <v>24</v>
      </c>
      <c r="D50" s="5" t="s">
        <v>17</v>
      </c>
      <c r="E50" s="5" t="s">
        <v>18</v>
      </c>
      <c r="F50" s="5" t="s">
        <v>19</v>
      </c>
      <c r="G50" s="5" t="s">
        <v>45</v>
      </c>
      <c r="H50" s="5" t="s">
        <v>21</v>
      </c>
      <c r="I50" s="5" t="s">
        <v>22</v>
      </c>
      <c r="J50" s="5">
        <v>50</v>
      </c>
      <c r="K50" s="5">
        <v>1.55</v>
      </c>
      <c r="L50" s="11">
        <f t="shared" si="0"/>
        <v>20.811654526534856</v>
      </c>
      <c r="M50" s="5">
        <v>10.4</v>
      </c>
      <c r="N50" s="5">
        <v>9.8000000000000007</v>
      </c>
      <c r="O50" s="7">
        <f t="shared" si="1"/>
        <v>-5.7692307692307656</v>
      </c>
    </row>
    <row r="51" spans="1:15" x14ac:dyDescent="0.25">
      <c r="A51" s="10">
        <v>46</v>
      </c>
      <c r="B51" s="5" t="s">
        <v>22</v>
      </c>
      <c r="C51" s="10">
        <v>41</v>
      </c>
      <c r="D51" s="5" t="s">
        <v>17</v>
      </c>
      <c r="E51" s="5" t="s">
        <v>18</v>
      </c>
      <c r="F51" s="5" t="s">
        <v>79</v>
      </c>
      <c r="G51" s="5" t="s">
        <v>40</v>
      </c>
      <c r="H51" s="5" t="s">
        <v>21</v>
      </c>
      <c r="I51" s="5" t="s">
        <v>22</v>
      </c>
      <c r="J51" s="5">
        <v>50</v>
      </c>
      <c r="K51" s="5">
        <v>1.52</v>
      </c>
      <c r="L51" s="11">
        <f t="shared" si="0"/>
        <v>21.641274238227147</v>
      </c>
      <c r="M51" s="5">
        <v>9.6999999999999993</v>
      </c>
      <c r="N51" s="5">
        <v>11.2</v>
      </c>
      <c r="O51" s="7">
        <f t="shared" si="1"/>
        <v>15.463917525773196</v>
      </c>
    </row>
    <row r="52" spans="1:15" x14ac:dyDescent="0.25">
      <c r="A52" s="5">
        <v>47</v>
      </c>
      <c r="B52" s="5" t="s">
        <v>22</v>
      </c>
      <c r="C52" s="10">
        <v>17</v>
      </c>
      <c r="D52" s="5" t="s">
        <v>26</v>
      </c>
      <c r="E52" s="5" t="s">
        <v>18</v>
      </c>
      <c r="F52" s="5" t="s">
        <v>29</v>
      </c>
      <c r="G52" s="5">
        <v>0</v>
      </c>
      <c r="H52" s="5" t="s">
        <v>21</v>
      </c>
      <c r="I52" s="5" t="s">
        <v>22</v>
      </c>
      <c r="J52" s="5">
        <v>53</v>
      </c>
      <c r="K52" s="5">
        <v>1.6</v>
      </c>
      <c r="L52" s="11">
        <f t="shared" si="0"/>
        <v>20.703124999999996</v>
      </c>
      <c r="M52" s="5">
        <v>9.9</v>
      </c>
      <c r="N52" s="5">
        <v>10.5</v>
      </c>
      <c r="O52" s="7">
        <f t="shared" si="1"/>
        <v>6.060606060606057</v>
      </c>
    </row>
    <row r="53" spans="1:15" x14ac:dyDescent="0.25">
      <c r="A53" s="5">
        <v>48</v>
      </c>
      <c r="B53" s="5" t="s">
        <v>22</v>
      </c>
      <c r="C53" s="10">
        <v>20</v>
      </c>
      <c r="D53" s="5" t="s">
        <v>26</v>
      </c>
      <c r="E53" s="5" t="s">
        <v>18</v>
      </c>
      <c r="F53" s="5" t="s">
        <v>19</v>
      </c>
      <c r="G53" s="5" t="s">
        <v>37</v>
      </c>
      <c r="H53" s="5" t="s">
        <v>21</v>
      </c>
      <c r="I53" s="5" t="s">
        <v>22</v>
      </c>
      <c r="J53" s="5">
        <v>65</v>
      </c>
      <c r="K53" s="5">
        <v>1.53</v>
      </c>
      <c r="L53" s="11">
        <f t="shared" si="0"/>
        <v>27.767098124652911</v>
      </c>
      <c r="M53" s="5">
        <v>12.3</v>
      </c>
      <c r="N53" s="5">
        <v>11.5</v>
      </c>
      <c r="O53" s="7">
        <f t="shared" si="1"/>
        <v>-6.5040650406504117</v>
      </c>
    </row>
    <row r="54" spans="1:15" x14ac:dyDescent="0.25">
      <c r="A54" s="5">
        <v>49</v>
      </c>
      <c r="B54" s="5" t="s">
        <v>22</v>
      </c>
      <c r="C54" s="10">
        <v>44</v>
      </c>
      <c r="D54" s="5" t="s">
        <v>17</v>
      </c>
      <c r="E54" s="5" t="s">
        <v>76</v>
      </c>
      <c r="F54" s="5" t="s">
        <v>31</v>
      </c>
      <c r="G54" s="5" t="s">
        <v>42</v>
      </c>
      <c r="H54" s="5" t="s">
        <v>21</v>
      </c>
      <c r="I54" s="5" t="s">
        <v>22</v>
      </c>
      <c r="J54" s="5">
        <v>60</v>
      </c>
      <c r="K54" s="5">
        <v>1.6</v>
      </c>
      <c r="L54" s="11">
        <f t="shared" si="0"/>
        <v>23.437499999999996</v>
      </c>
      <c r="M54" s="5">
        <v>10</v>
      </c>
      <c r="N54" s="5">
        <v>11.3</v>
      </c>
      <c r="O54" s="7">
        <f t="shared" si="1"/>
        <v>13.000000000000005</v>
      </c>
    </row>
    <row r="55" spans="1:15" x14ac:dyDescent="0.25">
      <c r="A55" s="5">
        <v>50</v>
      </c>
      <c r="B55" s="5" t="s">
        <v>22</v>
      </c>
      <c r="C55" s="10">
        <v>29</v>
      </c>
      <c r="D55" s="5" t="s">
        <v>68</v>
      </c>
      <c r="E55" s="5" t="s">
        <v>18</v>
      </c>
      <c r="F55" s="5" t="s">
        <v>31</v>
      </c>
      <c r="G55" s="5" t="s">
        <v>54</v>
      </c>
      <c r="H55" s="5" t="s">
        <v>21</v>
      </c>
      <c r="I55" s="5" t="s">
        <v>22</v>
      </c>
      <c r="J55" s="5">
        <v>54</v>
      </c>
      <c r="K55" s="5">
        <v>1.52</v>
      </c>
      <c r="L55" s="11">
        <f t="shared" si="0"/>
        <v>23.372576177285318</v>
      </c>
      <c r="M55" s="5">
        <v>10.7</v>
      </c>
      <c r="N55" s="5">
        <v>11</v>
      </c>
      <c r="O55" s="7">
        <f t="shared" si="1"/>
        <v>2.8037383177570163</v>
      </c>
    </row>
    <row r="56" spans="1:15" x14ac:dyDescent="0.25">
      <c r="A56" s="10">
        <v>51</v>
      </c>
      <c r="B56" s="5" t="s">
        <v>22</v>
      </c>
      <c r="C56" s="10">
        <v>35</v>
      </c>
      <c r="D56" s="5" t="s">
        <v>26</v>
      </c>
      <c r="E56" s="5" t="s">
        <v>18</v>
      </c>
      <c r="F56" s="5" t="s">
        <v>31</v>
      </c>
      <c r="G56" s="5" t="s">
        <v>50</v>
      </c>
      <c r="H56" s="5" t="s">
        <v>21</v>
      </c>
      <c r="I56" s="5" t="s">
        <v>22</v>
      </c>
      <c r="J56" s="5">
        <v>60</v>
      </c>
      <c r="K56" s="5">
        <v>1.58</v>
      </c>
      <c r="L56" s="11">
        <f t="shared" si="0"/>
        <v>24.034609838166958</v>
      </c>
      <c r="M56" s="5">
        <v>11.6</v>
      </c>
      <c r="N56" s="5">
        <v>12.5</v>
      </c>
      <c r="O56" s="7">
        <f t="shared" si="1"/>
        <v>7.7586206896551753</v>
      </c>
    </row>
    <row r="57" spans="1:15" x14ac:dyDescent="0.25">
      <c r="A57" s="5">
        <v>52</v>
      </c>
      <c r="B57" s="5" t="s">
        <v>22</v>
      </c>
      <c r="C57" s="10">
        <v>28</v>
      </c>
      <c r="D57" s="5" t="s">
        <v>17</v>
      </c>
      <c r="E57" s="5" t="s">
        <v>18</v>
      </c>
      <c r="F57" s="5" t="s">
        <v>29</v>
      </c>
      <c r="G57" s="5">
        <v>0</v>
      </c>
      <c r="H57" s="5" t="s">
        <v>21</v>
      </c>
      <c r="I57" s="5" t="s">
        <v>22</v>
      </c>
      <c r="J57" s="5">
        <v>56</v>
      </c>
      <c r="K57" s="5">
        <v>1.54</v>
      </c>
      <c r="L57" s="11">
        <f t="shared" si="0"/>
        <v>23.61275088547816</v>
      </c>
      <c r="M57" s="5">
        <v>12.6</v>
      </c>
      <c r="N57" s="5">
        <v>11.3</v>
      </c>
      <c r="O57" s="7">
        <f t="shared" si="1"/>
        <v>-10.317460317460309</v>
      </c>
    </row>
    <row r="58" spans="1:15" x14ac:dyDescent="0.25">
      <c r="A58" s="5">
        <v>53</v>
      </c>
      <c r="B58" s="5" t="s">
        <v>22</v>
      </c>
      <c r="C58" s="10">
        <v>22</v>
      </c>
      <c r="D58" s="5" t="s">
        <v>26</v>
      </c>
      <c r="E58" s="5" t="s">
        <v>18</v>
      </c>
      <c r="F58" s="5" t="s">
        <v>31</v>
      </c>
      <c r="G58" s="5" t="s">
        <v>37</v>
      </c>
      <c r="H58" s="5" t="s">
        <v>21</v>
      </c>
      <c r="I58" s="5" t="s">
        <v>22</v>
      </c>
      <c r="J58" s="5">
        <v>46</v>
      </c>
      <c r="K58" s="5">
        <v>1.5</v>
      </c>
      <c r="L58" s="11">
        <f t="shared" si="0"/>
        <v>20.444444444444443</v>
      </c>
      <c r="M58" s="5">
        <v>9.6999999999999993</v>
      </c>
      <c r="N58" s="5">
        <v>10.4</v>
      </c>
      <c r="O58" s="7">
        <f t="shared" si="1"/>
        <v>7.2164948453608364</v>
      </c>
    </row>
    <row r="59" spans="1:15" x14ac:dyDescent="0.25">
      <c r="A59" s="5">
        <v>54</v>
      </c>
      <c r="B59" s="5" t="s">
        <v>22</v>
      </c>
      <c r="C59" s="10">
        <v>20</v>
      </c>
      <c r="D59" s="5" t="s">
        <v>68</v>
      </c>
      <c r="E59" s="5" t="s">
        <v>18</v>
      </c>
      <c r="F59" s="5" t="s">
        <v>29</v>
      </c>
      <c r="G59" s="5">
        <v>0</v>
      </c>
      <c r="H59" s="5" t="s">
        <v>21</v>
      </c>
      <c r="I59" s="5" t="s">
        <v>22</v>
      </c>
      <c r="J59" s="5">
        <v>53</v>
      </c>
      <c r="K59" s="5">
        <v>1.59</v>
      </c>
      <c r="L59" s="11">
        <f t="shared" si="0"/>
        <v>20.964360587002094</v>
      </c>
      <c r="M59" s="5">
        <v>11.1</v>
      </c>
      <c r="N59" s="5">
        <v>10.8</v>
      </c>
      <c r="O59" s="7">
        <f t="shared" si="1"/>
        <v>-2.7027027027026933</v>
      </c>
    </row>
    <row r="60" spans="1:15" x14ac:dyDescent="0.25">
      <c r="A60" s="5">
        <v>55</v>
      </c>
      <c r="B60" s="5" t="s">
        <v>22</v>
      </c>
      <c r="C60" s="10">
        <v>31</v>
      </c>
      <c r="D60" s="5" t="s">
        <v>43</v>
      </c>
      <c r="E60" s="5" t="s">
        <v>55</v>
      </c>
      <c r="F60" s="5" t="s">
        <v>47</v>
      </c>
      <c r="G60" s="5" t="s">
        <v>45</v>
      </c>
      <c r="H60" s="5" t="s">
        <v>38</v>
      </c>
      <c r="I60" s="5" t="s">
        <v>22</v>
      </c>
      <c r="J60" s="5">
        <v>58</v>
      </c>
      <c r="K60" s="5">
        <v>1.56</v>
      </c>
      <c r="L60" s="11">
        <f t="shared" si="0"/>
        <v>23.83300460223537</v>
      </c>
      <c r="M60" s="5">
        <v>12.4</v>
      </c>
      <c r="N60" s="5">
        <v>12.5</v>
      </c>
      <c r="O60" s="7">
        <f t="shared" si="1"/>
        <v>0.80645161290322287</v>
      </c>
    </row>
    <row r="61" spans="1:15" x14ac:dyDescent="0.25">
      <c r="A61" s="10">
        <v>56</v>
      </c>
      <c r="B61" s="5" t="s">
        <v>22</v>
      </c>
      <c r="C61" s="10">
        <v>39</v>
      </c>
      <c r="D61" s="5" t="s">
        <v>68</v>
      </c>
      <c r="E61" s="5" t="s">
        <v>18</v>
      </c>
      <c r="F61" s="5" t="s">
        <v>47</v>
      </c>
      <c r="G61" s="5" t="s">
        <v>40</v>
      </c>
      <c r="H61" s="5" t="s">
        <v>21</v>
      </c>
      <c r="I61" s="5" t="s">
        <v>22</v>
      </c>
      <c r="J61" s="5">
        <v>57</v>
      </c>
      <c r="K61" s="5">
        <v>1.51</v>
      </c>
      <c r="L61" s="11">
        <f t="shared" si="0"/>
        <v>24.998903556861542</v>
      </c>
      <c r="M61" s="5">
        <v>11.6</v>
      </c>
      <c r="N61" s="5">
        <v>12</v>
      </c>
      <c r="O61" s="7">
        <f t="shared" si="1"/>
        <v>3.4482758620689689</v>
      </c>
    </row>
    <row r="62" spans="1:15" x14ac:dyDescent="0.25">
      <c r="A62" s="5">
        <v>57</v>
      </c>
      <c r="B62" s="5" t="s">
        <v>22</v>
      </c>
      <c r="C62" s="10">
        <v>25</v>
      </c>
      <c r="D62" s="5" t="s">
        <v>39</v>
      </c>
      <c r="E62" s="5" t="s">
        <v>18</v>
      </c>
      <c r="F62" s="5" t="s">
        <v>19</v>
      </c>
      <c r="G62" s="5" t="s">
        <v>37</v>
      </c>
      <c r="H62" s="5" t="s">
        <v>21</v>
      </c>
      <c r="I62" s="5" t="s">
        <v>22</v>
      </c>
      <c r="J62" s="5">
        <v>46</v>
      </c>
      <c r="K62" s="5">
        <v>1.54</v>
      </c>
      <c r="L62" s="11">
        <f t="shared" si="0"/>
        <v>19.396188227357058</v>
      </c>
      <c r="M62" s="5">
        <v>10.3</v>
      </c>
      <c r="N62" s="5">
        <v>9.8000000000000007</v>
      </c>
      <c r="O62" s="7">
        <f t="shared" si="1"/>
        <v>-4.8543689320388346</v>
      </c>
    </row>
    <row r="63" spans="1:15" x14ac:dyDescent="0.25">
      <c r="A63" s="5">
        <v>58</v>
      </c>
      <c r="B63" s="5" t="s">
        <v>22</v>
      </c>
      <c r="C63" s="10">
        <v>32</v>
      </c>
      <c r="D63" s="5" t="s">
        <v>26</v>
      </c>
      <c r="E63" s="5" t="s">
        <v>18</v>
      </c>
      <c r="F63" s="5" t="s">
        <v>19</v>
      </c>
      <c r="G63" s="5" t="s">
        <v>78</v>
      </c>
      <c r="H63" s="5" t="s">
        <v>21</v>
      </c>
      <c r="I63" s="5" t="s">
        <v>22</v>
      </c>
      <c r="J63" s="5">
        <v>54</v>
      </c>
      <c r="K63" s="5">
        <v>1.5</v>
      </c>
      <c r="L63" s="11">
        <f t="shared" si="0"/>
        <v>24</v>
      </c>
      <c r="M63" s="5">
        <v>12.2</v>
      </c>
      <c r="N63" s="5">
        <v>11.5</v>
      </c>
      <c r="O63" s="7">
        <f t="shared" si="1"/>
        <v>-5.7377049180327813</v>
      </c>
    </row>
    <row r="64" spans="1:15" x14ac:dyDescent="0.25">
      <c r="A64" s="5">
        <v>59</v>
      </c>
      <c r="B64" s="5" t="s">
        <v>22</v>
      </c>
      <c r="C64" s="10">
        <v>28</v>
      </c>
      <c r="D64" s="5" t="s">
        <v>26</v>
      </c>
      <c r="E64" s="5" t="s">
        <v>18</v>
      </c>
      <c r="F64" s="5" t="s">
        <v>31</v>
      </c>
      <c r="G64" s="5" t="s">
        <v>45</v>
      </c>
      <c r="H64" s="5" t="s">
        <v>21</v>
      </c>
      <c r="I64" s="5" t="s">
        <v>22</v>
      </c>
      <c r="J64" s="5">
        <v>50</v>
      </c>
      <c r="K64" s="5">
        <v>1.65</v>
      </c>
      <c r="L64" s="11">
        <f t="shared" si="0"/>
        <v>18.365472910927458</v>
      </c>
      <c r="M64" s="5">
        <v>10</v>
      </c>
      <c r="N64" s="5">
        <v>9.6999999999999993</v>
      </c>
      <c r="O64" s="7">
        <f t="shared" si="1"/>
        <v>-3.0000000000000071</v>
      </c>
    </row>
    <row r="65" spans="1:15" x14ac:dyDescent="0.25">
      <c r="A65" s="5">
        <v>60</v>
      </c>
      <c r="B65" s="5" t="s">
        <v>22</v>
      </c>
      <c r="C65" s="10">
        <v>17</v>
      </c>
      <c r="D65" s="5" t="s">
        <v>68</v>
      </c>
      <c r="E65" s="5" t="s">
        <v>18</v>
      </c>
      <c r="F65" s="5" t="s">
        <v>19</v>
      </c>
      <c r="G65" s="5" t="s">
        <v>54</v>
      </c>
      <c r="H65" s="5" t="s">
        <v>21</v>
      </c>
      <c r="I65" s="5" t="s">
        <v>22</v>
      </c>
      <c r="J65" s="5">
        <v>49</v>
      </c>
      <c r="K65" s="5">
        <v>1.54</v>
      </c>
      <c r="L65" s="11">
        <f t="shared" si="0"/>
        <v>20.66115702479339</v>
      </c>
      <c r="M65" s="5">
        <v>9.6</v>
      </c>
      <c r="N65" s="5">
        <v>12.2</v>
      </c>
      <c r="O65" s="7">
        <f t="shared" si="1"/>
        <v>27.083333333333332</v>
      </c>
    </row>
    <row r="66" spans="1:15" x14ac:dyDescent="0.25">
      <c r="A66" s="10">
        <v>61</v>
      </c>
      <c r="B66" s="5" t="s">
        <v>22</v>
      </c>
      <c r="C66" s="10">
        <v>25</v>
      </c>
      <c r="D66" s="5" t="s">
        <v>26</v>
      </c>
      <c r="E66" s="5" t="s">
        <v>18</v>
      </c>
      <c r="F66" s="5" t="s">
        <v>41</v>
      </c>
      <c r="G66" s="5" t="s">
        <v>50</v>
      </c>
      <c r="H66" s="5" t="s">
        <v>38</v>
      </c>
      <c r="I66" s="5" t="s">
        <v>22</v>
      </c>
      <c r="J66" s="5">
        <v>62</v>
      </c>
      <c r="K66" s="5">
        <v>1.58</v>
      </c>
      <c r="L66" s="11">
        <f t="shared" si="0"/>
        <v>24.835763499439189</v>
      </c>
      <c r="M66" s="5">
        <v>12.5</v>
      </c>
      <c r="N66" s="5">
        <v>12.7</v>
      </c>
      <c r="O66" s="7">
        <f t="shared" si="1"/>
        <v>1.5999999999999945</v>
      </c>
    </row>
    <row r="67" spans="1:15" x14ac:dyDescent="0.25">
      <c r="A67" s="5">
        <v>62</v>
      </c>
      <c r="B67" s="5" t="s">
        <v>22</v>
      </c>
      <c r="C67" s="10">
        <v>25</v>
      </c>
      <c r="D67" s="5" t="s">
        <v>17</v>
      </c>
      <c r="E67" s="5" t="s">
        <v>18</v>
      </c>
      <c r="F67" s="5" t="s">
        <v>29</v>
      </c>
      <c r="G67" s="5">
        <v>0</v>
      </c>
      <c r="H67" s="5" t="s">
        <v>21</v>
      </c>
      <c r="I67" s="5" t="s">
        <v>22</v>
      </c>
      <c r="J67" s="5">
        <v>55</v>
      </c>
      <c r="K67" s="5">
        <v>1.55</v>
      </c>
      <c r="L67" s="11">
        <f t="shared" si="0"/>
        <v>22.892819979188342</v>
      </c>
      <c r="M67" s="5">
        <v>11.4</v>
      </c>
      <c r="N67" s="5">
        <v>12</v>
      </c>
      <c r="O67" s="7">
        <f t="shared" si="1"/>
        <v>5.2631578947368389</v>
      </c>
    </row>
    <row r="68" spans="1:15" x14ac:dyDescent="0.25">
      <c r="A68" s="5">
        <v>63</v>
      </c>
      <c r="B68" s="5" t="s">
        <v>22</v>
      </c>
      <c r="C68" s="10">
        <v>47</v>
      </c>
      <c r="D68" s="5" t="s">
        <v>43</v>
      </c>
      <c r="E68" s="5" t="s">
        <v>18</v>
      </c>
      <c r="F68" s="5" t="s">
        <v>67</v>
      </c>
      <c r="G68" s="5" t="s">
        <v>42</v>
      </c>
      <c r="H68" s="5" t="s">
        <v>21</v>
      </c>
      <c r="I68" s="5" t="s">
        <v>22</v>
      </c>
      <c r="J68" s="5">
        <v>62</v>
      </c>
      <c r="K68" s="5">
        <v>1.58</v>
      </c>
      <c r="L68" s="11">
        <f t="shared" si="0"/>
        <v>24.835763499439189</v>
      </c>
      <c r="M68" s="5">
        <v>13.2</v>
      </c>
      <c r="N68" s="5">
        <v>11.5</v>
      </c>
      <c r="O68" s="7">
        <f t="shared" si="1"/>
        <v>-12.878787878787874</v>
      </c>
    </row>
    <row r="69" spans="1:15" x14ac:dyDescent="0.25">
      <c r="A69" s="5">
        <v>64</v>
      </c>
      <c r="B69" s="5" t="s">
        <v>22</v>
      </c>
      <c r="C69" s="10">
        <v>31</v>
      </c>
      <c r="D69" s="5" t="s">
        <v>17</v>
      </c>
      <c r="E69" s="5" t="s">
        <v>76</v>
      </c>
      <c r="F69" s="5" t="s">
        <v>31</v>
      </c>
      <c r="G69" s="5" t="s">
        <v>32</v>
      </c>
      <c r="H69" s="5" t="s">
        <v>21</v>
      </c>
      <c r="I69" s="5" t="s">
        <v>22</v>
      </c>
      <c r="J69" s="5">
        <v>53</v>
      </c>
      <c r="K69" s="5">
        <v>1.5</v>
      </c>
      <c r="L69" s="11">
        <f t="shared" si="0"/>
        <v>23.555555555555557</v>
      </c>
      <c r="M69" s="5">
        <v>9.9</v>
      </c>
      <c r="N69" s="5">
        <v>10.7</v>
      </c>
      <c r="O69" s="7">
        <f t="shared" si="1"/>
        <v>8.0808080808080707</v>
      </c>
    </row>
    <row r="70" spans="1:15" x14ac:dyDescent="0.25">
      <c r="A70" s="5">
        <v>65</v>
      </c>
      <c r="B70" s="5" t="s">
        <v>22</v>
      </c>
      <c r="C70" s="10">
        <v>28</v>
      </c>
      <c r="D70" s="5" t="s">
        <v>17</v>
      </c>
      <c r="E70" s="5" t="s">
        <v>18</v>
      </c>
      <c r="F70" s="5" t="s">
        <v>19</v>
      </c>
      <c r="G70" s="5" t="s">
        <v>40</v>
      </c>
      <c r="H70" s="5" t="s">
        <v>21</v>
      </c>
      <c r="I70" s="5" t="s">
        <v>22</v>
      </c>
      <c r="J70" s="5">
        <v>64</v>
      </c>
      <c r="K70" s="5">
        <v>1.53</v>
      </c>
      <c r="L70" s="11">
        <f t="shared" si="0"/>
        <v>27.339911999658252</v>
      </c>
      <c r="M70" s="5">
        <v>12.4</v>
      </c>
      <c r="N70" s="5">
        <v>11.3</v>
      </c>
      <c r="O70" s="7">
        <f t="shared" si="1"/>
        <v>-8.8709677419354804</v>
      </c>
    </row>
    <row r="71" spans="1:15" x14ac:dyDescent="0.25">
      <c r="A71" s="10">
        <v>66</v>
      </c>
      <c r="B71" s="5" t="s">
        <v>22</v>
      </c>
      <c r="C71" s="10">
        <v>26</v>
      </c>
      <c r="D71" s="5" t="s">
        <v>56</v>
      </c>
      <c r="E71" s="5" t="s">
        <v>18</v>
      </c>
      <c r="F71" s="5" t="s">
        <v>19</v>
      </c>
      <c r="G71" s="5" t="s">
        <v>50</v>
      </c>
      <c r="H71" s="5" t="s">
        <v>21</v>
      </c>
      <c r="I71" s="5" t="s">
        <v>22</v>
      </c>
      <c r="J71" s="5">
        <v>52</v>
      </c>
      <c r="K71" s="5">
        <v>1.63</v>
      </c>
      <c r="L71" s="11">
        <f t="shared" si="0"/>
        <v>19.571681282697881</v>
      </c>
      <c r="M71" s="5">
        <v>10.6</v>
      </c>
      <c r="N71" s="5">
        <v>11.2</v>
      </c>
      <c r="O71" s="7">
        <f t="shared" si="1"/>
        <v>5.660377358490563</v>
      </c>
    </row>
    <row r="72" spans="1:15" x14ac:dyDescent="0.25">
      <c r="A72" s="5">
        <v>67</v>
      </c>
      <c r="B72" s="5" t="s">
        <v>22</v>
      </c>
      <c r="C72" s="10">
        <v>33</v>
      </c>
      <c r="D72" s="5" t="s">
        <v>17</v>
      </c>
      <c r="E72" s="5" t="s">
        <v>18</v>
      </c>
      <c r="F72" s="5" t="s">
        <v>19</v>
      </c>
      <c r="G72" s="5" t="s">
        <v>37</v>
      </c>
      <c r="H72" s="5" t="s">
        <v>21</v>
      </c>
      <c r="I72" s="5" t="s">
        <v>22</v>
      </c>
      <c r="J72" s="5">
        <v>54</v>
      </c>
      <c r="K72" s="5">
        <v>1.6</v>
      </c>
      <c r="L72" s="11">
        <f t="shared" si="0"/>
        <v>21.093749999999996</v>
      </c>
      <c r="M72" s="5">
        <v>11.3</v>
      </c>
      <c r="N72" s="5">
        <v>9.5</v>
      </c>
      <c r="O72" s="7">
        <f t="shared" si="1"/>
        <v>-15.929203539823014</v>
      </c>
    </row>
    <row r="73" spans="1:15" x14ac:dyDescent="0.25">
      <c r="A73" s="5">
        <v>68</v>
      </c>
      <c r="B73" s="5" t="s">
        <v>22</v>
      </c>
      <c r="C73" s="10">
        <v>29</v>
      </c>
      <c r="D73" s="5" t="s">
        <v>26</v>
      </c>
      <c r="E73" s="5" t="s">
        <v>76</v>
      </c>
      <c r="F73" s="5" t="s">
        <v>29</v>
      </c>
      <c r="G73" s="5">
        <v>0</v>
      </c>
      <c r="H73" s="5" t="s">
        <v>21</v>
      </c>
      <c r="I73" s="5" t="s">
        <v>22</v>
      </c>
      <c r="J73" s="5">
        <v>65</v>
      </c>
      <c r="K73" s="5">
        <v>1.52</v>
      </c>
      <c r="L73" s="11">
        <f t="shared" si="0"/>
        <v>28.133656509695292</v>
      </c>
      <c r="M73" s="5">
        <v>13.2</v>
      </c>
      <c r="N73" s="5">
        <v>13.5</v>
      </c>
      <c r="O73" s="7">
        <f t="shared" si="1"/>
        <v>2.2727272727272783</v>
      </c>
    </row>
    <row r="74" spans="1:15" x14ac:dyDescent="0.25">
      <c r="A74" s="5">
        <v>69</v>
      </c>
      <c r="B74" s="5" t="s">
        <v>22</v>
      </c>
      <c r="C74" s="10">
        <v>34</v>
      </c>
      <c r="D74" s="5" t="s">
        <v>26</v>
      </c>
      <c r="E74" s="5" t="s">
        <v>18</v>
      </c>
      <c r="F74" s="5" t="s">
        <v>19</v>
      </c>
      <c r="G74" s="5" t="s">
        <v>50</v>
      </c>
      <c r="H74" s="5" t="s">
        <v>21</v>
      </c>
      <c r="I74" s="5" t="s">
        <v>22</v>
      </c>
      <c r="J74" s="5">
        <v>45</v>
      </c>
      <c r="K74" s="5">
        <v>1.5</v>
      </c>
      <c r="L74" s="11">
        <f t="shared" si="0"/>
        <v>20</v>
      </c>
      <c r="M74" s="5">
        <v>10.7</v>
      </c>
      <c r="N74" s="5">
        <v>11.8</v>
      </c>
      <c r="O74" s="7">
        <f t="shared" si="1"/>
        <v>10.280373831775714</v>
      </c>
    </row>
    <row r="75" spans="1:15" x14ac:dyDescent="0.25">
      <c r="A75" s="5">
        <v>70</v>
      </c>
      <c r="B75" s="5" t="s">
        <v>22</v>
      </c>
      <c r="C75" s="10">
        <v>22</v>
      </c>
      <c r="D75" s="5" t="s">
        <v>68</v>
      </c>
      <c r="E75" s="5" t="s">
        <v>18</v>
      </c>
      <c r="F75" s="5" t="s">
        <v>19</v>
      </c>
      <c r="G75" s="5" t="s">
        <v>37</v>
      </c>
      <c r="H75" s="5" t="s">
        <v>21</v>
      </c>
      <c r="I75" s="5" t="s">
        <v>22</v>
      </c>
      <c r="J75" s="5">
        <v>48</v>
      </c>
      <c r="K75" s="5">
        <v>1.59</v>
      </c>
      <c r="L75" s="11">
        <f t="shared" si="0"/>
        <v>18.986590720303784</v>
      </c>
      <c r="M75" s="5">
        <v>12.3</v>
      </c>
      <c r="N75" s="5">
        <v>11</v>
      </c>
      <c r="O75" s="7">
        <f t="shared" si="1"/>
        <v>-10.569105691056915</v>
      </c>
    </row>
    <row r="76" spans="1:15" x14ac:dyDescent="0.25">
      <c r="A76" s="10">
        <v>71</v>
      </c>
      <c r="B76" s="5" t="s">
        <v>22</v>
      </c>
      <c r="C76" s="10">
        <v>25</v>
      </c>
      <c r="D76" s="5" t="s">
        <v>17</v>
      </c>
      <c r="E76" s="5" t="s">
        <v>18</v>
      </c>
      <c r="F76" s="5" t="s">
        <v>19</v>
      </c>
      <c r="G76" s="5" t="s">
        <v>45</v>
      </c>
      <c r="H76" s="5" t="s">
        <v>21</v>
      </c>
      <c r="I76" s="5" t="s">
        <v>22</v>
      </c>
      <c r="J76" s="5">
        <v>51</v>
      </c>
      <c r="K76" s="5">
        <v>1.63</v>
      </c>
      <c r="L76" s="11">
        <f t="shared" si="0"/>
        <v>19.195302796492154</v>
      </c>
      <c r="M76" s="5">
        <v>10.5</v>
      </c>
      <c r="N76" s="5">
        <v>10.8</v>
      </c>
      <c r="O76" s="7">
        <f t="shared" si="1"/>
        <v>2.8571428571428639</v>
      </c>
    </row>
    <row r="77" spans="1:15" x14ac:dyDescent="0.25">
      <c r="A77" s="5">
        <v>72</v>
      </c>
      <c r="B77" s="5" t="s">
        <v>22</v>
      </c>
      <c r="C77" s="10">
        <v>30</v>
      </c>
      <c r="D77" s="5" t="s">
        <v>52</v>
      </c>
      <c r="E77" s="5" t="s">
        <v>69</v>
      </c>
      <c r="F77" s="5" t="s">
        <v>31</v>
      </c>
      <c r="G77" s="5" t="s">
        <v>40</v>
      </c>
      <c r="H77" s="5" t="s">
        <v>21</v>
      </c>
      <c r="I77" s="5" t="s">
        <v>22</v>
      </c>
      <c r="J77" s="5">
        <v>55</v>
      </c>
      <c r="K77" s="5">
        <v>1.55</v>
      </c>
      <c r="L77" s="11">
        <f t="shared" si="0"/>
        <v>22.892819979188342</v>
      </c>
      <c r="M77" s="5">
        <v>11.7</v>
      </c>
      <c r="N77" s="5">
        <v>12.4</v>
      </c>
      <c r="O77" s="7">
        <f t="shared" si="1"/>
        <v>5.9829059829059918</v>
      </c>
    </row>
    <row r="78" spans="1:15" x14ac:dyDescent="0.25">
      <c r="A78" s="5">
        <v>73</v>
      </c>
      <c r="B78" s="5" t="s">
        <v>22</v>
      </c>
      <c r="C78" s="10">
        <v>30</v>
      </c>
      <c r="D78" s="5" t="s">
        <v>26</v>
      </c>
      <c r="E78" s="5" t="s">
        <v>76</v>
      </c>
      <c r="F78" s="5" t="s">
        <v>19</v>
      </c>
      <c r="G78" s="5" t="s">
        <v>50</v>
      </c>
      <c r="H78" s="5" t="s">
        <v>21</v>
      </c>
      <c r="I78" s="5" t="s">
        <v>22</v>
      </c>
      <c r="J78" s="5">
        <v>46</v>
      </c>
      <c r="K78" s="5">
        <v>1.54</v>
      </c>
      <c r="L78" s="11">
        <f t="shared" si="0"/>
        <v>19.396188227357058</v>
      </c>
      <c r="M78" s="5">
        <v>9.8000000000000007</v>
      </c>
      <c r="N78" s="5">
        <v>9.5</v>
      </c>
      <c r="O78" s="7">
        <f t="shared" si="1"/>
        <v>-3.0612244897959253</v>
      </c>
    </row>
    <row r="79" spans="1:15" x14ac:dyDescent="0.25">
      <c r="A79" s="5">
        <v>74</v>
      </c>
      <c r="B79" s="5" t="s">
        <v>22</v>
      </c>
      <c r="C79" s="10">
        <v>31</v>
      </c>
      <c r="D79" s="5" t="s">
        <v>26</v>
      </c>
      <c r="E79" s="5" t="s">
        <v>55</v>
      </c>
      <c r="F79" s="5" t="s">
        <v>31</v>
      </c>
      <c r="G79" s="5" t="s">
        <v>45</v>
      </c>
      <c r="H79" s="5" t="s">
        <v>21</v>
      </c>
      <c r="I79" s="5" t="s">
        <v>22</v>
      </c>
      <c r="J79" s="5">
        <v>56</v>
      </c>
      <c r="K79" s="5">
        <v>1.54</v>
      </c>
      <c r="L79" s="11">
        <f t="shared" si="0"/>
        <v>23.61275088547816</v>
      </c>
      <c r="M79" s="5">
        <v>12</v>
      </c>
      <c r="N79" s="5">
        <v>10.3</v>
      </c>
      <c r="O79" s="7">
        <f t="shared" si="1"/>
        <v>-14.166666666666661</v>
      </c>
    </row>
    <row r="80" spans="1:15" x14ac:dyDescent="0.25">
      <c r="A80" s="5">
        <v>75</v>
      </c>
      <c r="B80" s="5" t="s">
        <v>22</v>
      </c>
      <c r="C80" s="10">
        <v>27</v>
      </c>
      <c r="D80" s="5" t="s">
        <v>39</v>
      </c>
      <c r="E80" s="5" t="s">
        <v>18</v>
      </c>
      <c r="F80" s="5" t="s">
        <v>31</v>
      </c>
      <c r="G80" s="5" t="s">
        <v>45</v>
      </c>
      <c r="H80" s="5" t="s">
        <v>21</v>
      </c>
      <c r="I80" s="5" t="s">
        <v>22</v>
      </c>
      <c r="J80" s="5">
        <v>69</v>
      </c>
      <c r="K80" s="5">
        <v>1.57</v>
      </c>
      <c r="L80" s="11">
        <f t="shared" si="0"/>
        <v>27.993022029291247</v>
      </c>
      <c r="M80" s="5">
        <v>12.4</v>
      </c>
      <c r="N80" s="5">
        <v>13</v>
      </c>
      <c r="O80" s="7">
        <f t="shared" si="1"/>
        <v>4.8387096774193523</v>
      </c>
    </row>
    <row r="81" spans="1:15" x14ac:dyDescent="0.25">
      <c r="A81" s="10">
        <v>76</v>
      </c>
      <c r="B81" s="5" t="s">
        <v>22</v>
      </c>
      <c r="C81" s="10">
        <v>35</v>
      </c>
      <c r="D81" s="5" t="s">
        <v>52</v>
      </c>
      <c r="E81" s="5" t="s">
        <v>75</v>
      </c>
      <c r="F81" s="5" t="s">
        <v>47</v>
      </c>
      <c r="G81" s="5" t="s">
        <v>37</v>
      </c>
      <c r="H81" s="5" t="s">
        <v>21</v>
      </c>
      <c r="I81" s="5" t="s">
        <v>22</v>
      </c>
      <c r="J81" s="5">
        <v>52</v>
      </c>
      <c r="K81" s="5">
        <v>1.54</v>
      </c>
      <c r="L81" s="11">
        <f t="shared" si="0"/>
        <v>21.926125822229718</v>
      </c>
      <c r="M81" s="5">
        <v>10.5</v>
      </c>
      <c r="N81" s="5">
        <v>11.7</v>
      </c>
      <c r="O81" s="7">
        <f t="shared" si="1"/>
        <v>11.428571428571422</v>
      </c>
    </row>
    <row r="82" spans="1:15" x14ac:dyDescent="0.25">
      <c r="A82" s="5">
        <v>77</v>
      </c>
      <c r="B82" s="5" t="s">
        <v>22</v>
      </c>
      <c r="C82" s="10">
        <v>17</v>
      </c>
      <c r="D82" s="5" t="s">
        <v>68</v>
      </c>
      <c r="E82" s="5" t="s">
        <v>18</v>
      </c>
      <c r="F82" s="5" t="s">
        <v>29</v>
      </c>
      <c r="G82" s="5">
        <v>0</v>
      </c>
      <c r="H82" s="5" t="s">
        <v>21</v>
      </c>
      <c r="I82" s="5" t="s">
        <v>22</v>
      </c>
      <c r="J82" s="5">
        <v>48</v>
      </c>
      <c r="K82" s="5">
        <v>1.53</v>
      </c>
      <c r="L82" s="11">
        <f t="shared" si="0"/>
        <v>20.504933999743688</v>
      </c>
      <c r="M82" s="5">
        <v>11.3</v>
      </c>
      <c r="N82" s="5">
        <v>11.7</v>
      </c>
      <c r="O82" s="7">
        <f t="shared" si="1"/>
        <v>3.5398230088495448</v>
      </c>
    </row>
    <row r="83" spans="1:15" x14ac:dyDescent="0.25">
      <c r="A83" s="5">
        <v>78</v>
      </c>
      <c r="B83" s="5" t="s">
        <v>22</v>
      </c>
      <c r="C83" s="10">
        <v>19</v>
      </c>
      <c r="D83" s="5" t="s">
        <v>36</v>
      </c>
      <c r="E83" s="5" t="s">
        <v>18</v>
      </c>
      <c r="F83" s="5" t="s">
        <v>29</v>
      </c>
      <c r="G83" s="5">
        <v>0</v>
      </c>
      <c r="H83" s="5" t="s">
        <v>21</v>
      </c>
      <c r="I83" s="5" t="s">
        <v>22</v>
      </c>
      <c r="J83" s="5">
        <v>54</v>
      </c>
      <c r="K83" s="5">
        <v>1.58</v>
      </c>
      <c r="L83" s="11">
        <f t="shared" si="0"/>
        <v>21.631148854350261</v>
      </c>
      <c r="M83" s="5">
        <v>10</v>
      </c>
      <c r="N83" s="5">
        <v>9.1</v>
      </c>
      <c r="O83" s="7">
        <f t="shared" si="1"/>
        <v>-9.0000000000000036</v>
      </c>
    </row>
    <row r="84" spans="1:15" x14ac:dyDescent="0.25">
      <c r="A84" s="5">
        <v>79</v>
      </c>
      <c r="B84" s="5" t="s">
        <v>22</v>
      </c>
      <c r="C84" s="10">
        <v>35</v>
      </c>
      <c r="D84" s="5" t="s">
        <v>43</v>
      </c>
      <c r="E84" s="5" t="s">
        <v>18</v>
      </c>
      <c r="F84" s="5" t="s">
        <v>31</v>
      </c>
      <c r="G84" s="5" t="s">
        <v>42</v>
      </c>
      <c r="H84" s="5" t="s">
        <v>21</v>
      </c>
      <c r="I84" s="5" t="s">
        <v>22</v>
      </c>
      <c r="J84" s="5">
        <v>62</v>
      </c>
      <c r="K84" s="5">
        <v>1.58</v>
      </c>
      <c r="L84" s="11">
        <f t="shared" si="0"/>
        <v>24.835763499439189</v>
      </c>
      <c r="M84" s="5">
        <v>12.6</v>
      </c>
      <c r="N84" s="5">
        <v>11.5</v>
      </c>
      <c r="O84" s="7">
        <f t="shared" si="1"/>
        <v>-8.7301587301587276</v>
      </c>
    </row>
    <row r="85" spans="1:15" x14ac:dyDescent="0.25">
      <c r="A85" s="5">
        <v>80</v>
      </c>
      <c r="B85" s="5" t="s">
        <v>22</v>
      </c>
      <c r="C85" s="10">
        <v>24</v>
      </c>
      <c r="D85" s="5" t="s">
        <v>17</v>
      </c>
      <c r="E85" s="5" t="s">
        <v>18</v>
      </c>
      <c r="F85" s="5" t="s">
        <v>19</v>
      </c>
      <c r="G85" s="5" t="s">
        <v>45</v>
      </c>
      <c r="H85" s="5" t="s">
        <v>21</v>
      </c>
      <c r="I85" s="5" t="s">
        <v>22</v>
      </c>
      <c r="J85" s="5">
        <v>44</v>
      </c>
      <c r="K85" s="5">
        <v>1.53</v>
      </c>
      <c r="L85" s="11">
        <f t="shared" si="0"/>
        <v>18.796189499765049</v>
      </c>
      <c r="M85" s="5">
        <v>10.3</v>
      </c>
      <c r="N85" s="5">
        <v>10.6</v>
      </c>
      <c r="O85" s="7">
        <f t="shared" si="1"/>
        <v>2.9126213592232904</v>
      </c>
    </row>
    <row r="86" spans="1:15" x14ac:dyDescent="0.25">
      <c r="A86" s="10">
        <v>81</v>
      </c>
      <c r="B86" s="5" t="s">
        <v>22</v>
      </c>
      <c r="C86" s="10">
        <v>30</v>
      </c>
      <c r="D86" s="5" t="s">
        <v>26</v>
      </c>
      <c r="E86" s="5" t="s">
        <v>18</v>
      </c>
      <c r="F86" s="5" t="s">
        <v>19</v>
      </c>
      <c r="G86" s="5" t="s">
        <v>37</v>
      </c>
      <c r="H86" s="5" t="s">
        <v>21</v>
      </c>
      <c r="I86" s="5" t="s">
        <v>22</v>
      </c>
      <c r="J86" s="5">
        <v>56</v>
      </c>
      <c r="K86" s="5">
        <v>1.57</v>
      </c>
      <c r="L86" s="11">
        <f t="shared" si="0"/>
        <v>22.718974400584202</v>
      </c>
      <c r="M86" s="5">
        <v>11.5</v>
      </c>
      <c r="N86" s="5">
        <v>9.6999999999999993</v>
      </c>
      <c r="O86" s="7">
        <f t="shared" si="1"/>
        <v>-15.652173913043486</v>
      </c>
    </row>
    <row r="87" spans="1:15" x14ac:dyDescent="0.25">
      <c r="A87" s="5">
        <v>82</v>
      </c>
      <c r="B87" s="5" t="s">
        <v>22</v>
      </c>
      <c r="C87" s="10">
        <v>39</v>
      </c>
      <c r="D87" s="5" t="s">
        <v>26</v>
      </c>
      <c r="E87" s="5" t="s">
        <v>18</v>
      </c>
      <c r="F87" s="5" t="s">
        <v>33</v>
      </c>
      <c r="G87" s="5" t="s">
        <v>50</v>
      </c>
      <c r="H87" s="5" t="s">
        <v>21</v>
      </c>
      <c r="I87" s="5" t="s">
        <v>22</v>
      </c>
      <c r="J87" s="5">
        <v>50</v>
      </c>
      <c r="K87" s="5">
        <v>1.6</v>
      </c>
      <c r="L87" s="11">
        <f t="shared" si="0"/>
        <v>19.531249999999996</v>
      </c>
      <c r="M87" s="5">
        <v>9.4</v>
      </c>
      <c r="N87" s="5">
        <v>11</v>
      </c>
      <c r="O87" s="7">
        <f t="shared" si="1"/>
        <v>17.021276595744677</v>
      </c>
    </row>
    <row r="88" spans="1:15" x14ac:dyDescent="0.25">
      <c r="A88" s="5">
        <v>83</v>
      </c>
      <c r="B88" s="5" t="s">
        <v>22</v>
      </c>
      <c r="C88" s="10">
        <v>31</v>
      </c>
      <c r="D88" s="5" t="s">
        <v>43</v>
      </c>
      <c r="E88" s="5" t="s">
        <v>76</v>
      </c>
      <c r="F88" s="5" t="s">
        <v>47</v>
      </c>
      <c r="G88" s="5" t="s">
        <v>54</v>
      </c>
      <c r="H88" s="5" t="s">
        <v>21</v>
      </c>
      <c r="I88" s="5" t="s">
        <v>22</v>
      </c>
      <c r="J88" s="5">
        <v>56</v>
      </c>
      <c r="K88" s="5">
        <v>1.58</v>
      </c>
      <c r="L88" s="11">
        <f t="shared" si="0"/>
        <v>22.432302515622492</v>
      </c>
      <c r="M88" s="5">
        <v>10.7</v>
      </c>
      <c r="N88" s="5">
        <v>10.5</v>
      </c>
      <c r="O88" s="7">
        <f t="shared" si="1"/>
        <v>-1.8691588785046664</v>
      </c>
    </row>
    <row r="89" spans="1:15" x14ac:dyDescent="0.25">
      <c r="A89" s="5">
        <v>84</v>
      </c>
      <c r="B89" s="5" t="s">
        <v>22</v>
      </c>
      <c r="C89" s="10">
        <v>28</v>
      </c>
      <c r="D89" s="5" t="s">
        <v>68</v>
      </c>
      <c r="E89" s="5" t="s">
        <v>18</v>
      </c>
      <c r="F89" s="5" t="s">
        <v>47</v>
      </c>
      <c r="G89" s="5" t="s">
        <v>37</v>
      </c>
      <c r="H89" s="5" t="s">
        <v>21</v>
      </c>
      <c r="I89" s="5" t="s">
        <v>22</v>
      </c>
      <c r="J89" s="5">
        <v>54</v>
      </c>
      <c r="K89" s="5">
        <v>1.5</v>
      </c>
      <c r="L89" s="11">
        <f t="shared" si="0"/>
        <v>24</v>
      </c>
      <c r="M89" s="5">
        <v>12.1</v>
      </c>
      <c r="N89" s="5">
        <v>10.4</v>
      </c>
      <c r="O89" s="7">
        <f t="shared" si="1"/>
        <v>-14.049586776859499</v>
      </c>
    </row>
    <row r="90" spans="1:15" x14ac:dyDescent="0.25">
      <c r="A90" s="5">
        <v>85</v>
      </c>
      <c r="B90" s="5" t="s">
        <v>22</v>
      </c>
      <c r="C90" s="10">
        <v>26</v>
      </c>
      <c r="D90" s="5" t="s">
        <v>39</v>
      </c>
      <c r="E90" s="5" t="s">
        <v>18</v>
      </c>
      <c r="F90" s="5" t="s">
        <v>19</v>
      </c>
      <c r="G90" s="5" t="s">
        <v>40</v>
      </c>
      <c r="H90" s="5" t="s">
        <v>21</v>
      </c>
      <c r="I90" s="5" t="s">
        <v>22</v>
      </c>
      <c r="J90" s="5">
        <v>51</v>
      </c>
      <c r="K90" s="5">
        <v>1.54</v>
      </c>
      <c r="L90" s="11">
        <f t="shared" si="0"/>
        <v>21.504469556417607</v>
      </c>
      <c r="M90" s="5">
        <v>9.9</v>
      </c>
      <c r="N90" s="5">
        <v>11.5</v>
      </c>
      <c r="O90" s="7">
        <f t="shared" si="1"/>
        <v>16.161616161616159</v>
      </c>
    </row>
    <row r="91" spans="1:15" x14ac:dyDescent="0.25">
      <c r="A91" s="10">
        <v>86</v>
      </c>
      <c r="B91" s="5" t="s">
        <v>22</v>
      </c>
      <c r="C91" s="10">
        <v>22</v>
      </c>
      <c r="D91" s="5" t="s">
        <v>17</v>
      </c>
      <c r="E91" s="5" t="s">
        <v>18</v>
      </c>
      <c r="F91" s="5" t="s">
        <v>19</v>
      </c>
      <c r="G91" s="5" t="s">
        <v>50</v>
      </c>
      <c r="H91" s="5" t="s">
        <v>21</v>
      </c>
      <c r="I91" s="5" t="s">
        <v>22</v>
      </c>
      <c r="J91" s="5">
        <v>47</v>
      </c>
      <c r="K91" s="5">
        <v>1.58</v>
      </c>
      <c r="L91" s="11">
        <f t="shared" si="0"/>
        <v>18.827111039897449</v>
      </c>
      <c r="M91" s="5">
        <v>10.6</v>
      </c>
      <c r="N91" s="5">
        <v>11.3</v>
      </c>
      <c r="O91" s="7">
        <f t="shared" si="1"/>
        <v>6.60377358490567</v>
      </c>
    </row>
    <row r="92" spans="1:15" x14ac:dyDescent="0.25">
      <c r="A92" s="5">
        <v>87</v>
      </c>
      <c r="B92" s="5" t="s">
        <v>22</v>
      </c>
      <c r="C92" s="10">
        <v>29</v>
      </c>
      <c r="D92" s="5" t="s">
        <v>17</v>
      </c>
      <c r="E92" s="5" t="s">
        <v>18</v>
      </c>
      <c r="F92" s="5" t="s">
        <v>19</v>
      </c>
      <c r="G92" s="5" t="s">
        <v>78</v>
      </c>
      <c r="H92" s="5" t="s">
        <v>21</v>
      </c>
      <c r="I92" s="5" t="s">
        <v>35</v>
      </c>
      <c r="J92" s="5">
        <v>51</v>
      </c>
      <c r="K92" s="5">
        <v>1.6</v>
      </c>
      <c r="L92" s="11">
        <f t="shared" si="0"/>
        <v>19.921874999999996</v>
      </c>
      <c r="M92" s="5">
        <v>11.2</v>
      </c>
      <c r="N92" s="5">
        <v>12.6</v>
      </c>
      <c r="O92" s="7">
        <f t="shared" si="1"/>
        <v>12.500000000000004</v>
      </c>
    </row>
    <row r="93" spans="1:15" x14ac:dyDescent="0.25">
      <c r="A93" s="5">
        <v>88</v>
      </c>
      <c r="B93" s="5" t="s">
        <v>22</v>
      </c>
      <c r="C93" s="10">
        <v>30</v>
      </c>
      <c r="D93" s="5" t="s">
        <v>52</v>
      </c>
      <c r="E93" s="5" t="s">
        <v>18</v>
      </c>
      <c r="F93" s="5" t="s">
        <v>19</v>
      </c>
      <c r="G93" s="5" t="s">
        <v>54</v>
      </c>
      <c r="H93" s="5" t="s">
        <v>21</v>
      </c>
      <c r="I93" s="5" t="s">
        <v>22</v>
      </c>
      <c r="J93" s="5">
        <v>60</v>
      </c>
      <c r="K93" s="5">
        <v>1.55</v>
      </c>
      <c r="L93" s="11">
        <f t="shared" si="0"/>
        <v>24.973985431841829</v>
      </c>
      <c r="M93" s="5">
        <v>12.3</v>
      </c>
      <c r="N93" s="5">
        <v>11.1</v>
      </c>
      <c r="O93" s="7">
        <f t="shared" si="1"/>
        <v>-9.7560975609756184</v>
      </c>
    </row>
    <row r="94" spans="1:15" x14ac:dyDescent="0.25">
      <c r="A94" s="5">
        <v>89</v>
      </c>
      <c r="B94" s="5" t="s">
        <v>22</v>
      </c>
      <c r="C94" s="10">
        <v>34</v>
      </c>
      <c r="D94" s="5" t="s">
        <v>17</v>
      </c>
      <c r="E94" s="5" t="s">
        <v>18</v>
      </c>
      <c r="F94" s="5" t="s">
        <v>33</v>
      </c>
      <c r="G94" s="5" t="s">
        <v>50</v>
      </c>
      <c r="H94" s="5" t="s">
        <v>21</v>
      </c>
      <c r="I94" s="5" t="s">
        <v>22</v>
      </c>
      <c r="J94" s="5">
        <v>56</v>
      </c>
      <c r="K94" s="5">
        <v>1.46</v>
      </c>
      <c r="L94" s="11">
        <f t="shared" si="0"/>
        <v>26.271345468192909</v>
      </c>
      <c r="M94" s="5">
        <v>9.8000000000000007</v>
      </c>
      <c r="N94" s="5">
        <v>10.4</v>
      </c>
      <c r="O94" s="7">
        <f t="shared" si="1"/>
        <v>6.122448979591832</v>
      </c>
    </row>
    <row r="95" spans="1:15" x14ac:dyDescent="0.25">
      <c r="A95" s="5">
        <v>90</v>
      </c>
      <c r="B95" s="5" t="s">
        <v>22</v>
      </c>
      <c r="C95" s="10">
        <v>21</v>
      </c>
      <c r="D95" s="5" t="s">
        <v>26</v>
      </c>
      <c r="E95" s="5" t="s">
        <v>18</v>
      </c>
      <c r="F95" s="5" t="s">
        <v>29</v>
      </c>
      <c r="G95" s="5">
        <v>0</v>
      </c>
      <c r="H95" s="5" t="s">
        <v>21</v>
      </c>
      <c r="I95" s="5" t="s">
        <v>22</v>
      </c>
      <c r="J95" s="5">
        <v>52</v>
      </c>
      <c r="K95" s="5">
        <v>1.57</v>
      </c>
      <c r="L95" s="11">
        <f t="shared" si="0"/>
        <v>21.096190514828187</v>
      </c>
      <c r="M95" s="5">
        <v>9.8000000000000007</v>
      </c>
      <c r="N95" s="5">
        <v>10.7</v>
      </c>
      <c r="O95" s="7">
        <f t="shared" si="1"/>
        <v>9.18367346938774</v>
      </c>
    </row>
    <row r="96" spans="1:15" x14ac:dyDescent="0.25">
      <c r="A96" s="10">
        <v>91</v>
      </c>
      <c r="B96" s="5" t="s">
        <v>22</v>
      </c>
      <c r="C96" s="10">
        <v>26</v>
      </c>
      <c r="D96" s="5" t="s">
        <v>17</v>
      </c>
      <c r="E96" s="5" t="s">
        <v>55</v>
      </c>
      <c r="F96" s="5" t="s">
        <v>31</v>
      </c>
      <c r="G96" s="5" t="s">
        <v>45</v>
      </c>
      <c r="H96" s="5" t="s">
        <v>21</v>
      </c>
      <c r="I96" s="5" t="s">
        <v>22</v>
      </c>
      <c r="J96" s="5">
        <v>63</v>
      </c>
      <c r="K96" s="5">
        <v>1.6</v>
      </c>
      <c r="L96" s="11">
        <f t="shared" si="0"/>
        <v>24.609374999999996</v>
      </c>
      <c r="M96" s="5">
        <v>12.5</v>
      </c>
      <c r="N96" s="5">
        <v>12.1</v>
      </c>
      <c r="O96" s="7">
        <f t="shared" si="1"/>
        <v>-3.2000000000000028</v>
      </c>
    </row>
    <row r="97" spans="1:15" x14ac:dyDescent="0.25">
      <c r="A97" s="5">
        <v>92</v>
      </c>
      <c r="B97" s="5" t="s">
        <v>22</v>
      </c>
      <c r="C97" s="10">
        <v>24</v>
      </c>
      <c r="D97" s="5" t="s">
        <v>39</v>
      </c>
      <c r="E97" s="5" t="s">
        <v>18</v>
      </c>
      <c r="F97" s="5" t="s">
        <v>19</v>
      </c>
      <c r="G97" s="5" t="s">
        <v>32</v>
      </c>
      <c r="H97" s="5" t="s">
        <v>21</v>
      </c>
      <c r="I97" s="5" t="s">
        <v>22</v>
      </c>
      <c r="J97" s="5">
        <v>48</v>
      </c>
      <c r="K97" s="5">
        <v>1.56</v>
      </c>
      <c r="L97" s="11">
        <f t="shared" si="0"/>
        <v>19.723865877712029</v>
      </c>
      <c r="M97" s="5">
        <v>11.5</v>
      </c>
      <c r="N97" s="5">
        <v>10.6</v>
      </c>
      <c r="O97" s="7">
        <f t="shared" si="1"/>
        <v>-7.8260869565217428</v>
      </c>
    </row>
    <row r="98" spans="1:15" x14ac:dyDescent="0.25">
      <c r="A98" s="5">
        <v>93</v>
      </c>
      <c r="B98" s="5" t="s">
        <v>22</v>
      </c>
      <c r="C98" s="10">
        <v>21</v>
      </c>
      <c r="D98" s="5" t="s">
        <v>17</v>
      </c>
      <c r="E98" s="5" t="s">
        <v>18</v>
      </c>
      <c r="F98" s="5" t="s">
        <v>41</v>
      </c>
      <c r="G98" s="5" t="s">
        <v>37</v>
      </c>
      <c r="H98" s="5" t="s">
        <v>21</v>
      </c>
      <c r="I98" s="5" t="s">
        <v>22</v>
      </c>
      <c r="J98" s="5">
        <v>59</v>
      </c>
      <c r="K98" s="5">
        <v>1.6</v>
      </c>
      <c r="L98" s="11">
        <f t="shared" si="0"/>
        <v>23.046874999999996</v>
      </c>
      <c r="M98" s="5">
        <v>11.1</v>
      </c>
      <c r="N98" s="5">
        <v>12.3</v>
      </c>
      <c r="O98" s="7">
        <f t="shared" si="1"/>
        <v>10.810810810810821</v>
      </c>
    </row>
    <row r="99" spans="1:15" x14ac:dyDescent="0.25">
      <c r="A99" s="5">
        <v>94</v>
      </c>
      <c r="B99" s="5" t="s">
        <v>22</v>
      </c>
      <c r="C99" s="10">
        <v>38</v>
      </c>
      <c r="D99" s="5" t="s">
        <v>17</v>
      </c>
      <c r="E99" s="5" t="s">
        <v>76</v>
      </c>
      <c r="F99" s="5" t="s">
        <v>49</v>
      </c>
      <c r="G99" s="5" t="s">
        <v>40</v>
      </c>
      <c r="H99" s="5" t="s">
        <v>21</v>
      </c>
      <c r="I99" s="5" t="s">
        <v>22</v>
      </c>
      <c r="J99" s="5">
        <v>67</v>
      </c>
      <c r="K99" s="5">
        <v>1.66</v>
      </c>
      <c r="L99" s="11">
        <f t="shared" si="0"/>
        <v>24.314123965742489</v>
      </c>
      <c r="M99" s="5">
        <v>11.3</v>
      </c>
      <c r="N99" s="5">
        <v>9.6999999999999993</v>
      </c>
      <c r="O99" s="7">
        <f t="shared" si="1"/>
        <v>-14.159292035398241</v>
      </c>
    </row>
    <row r="100" spans="1:15" x14ac:dyDescent="0.25">
      <c r="A100" s="5">
        <v>95</v>
      </c>
      <c r="B100" s="5" t="s">
        <v>22</v>
      </c>
      <c r="C100" s="10">
        <v>31</v>
      </c>
      <c r="D100" s="5" t="s">
        <v>68</v>
      </c>
      <c r="E100" s="5" t="s">
        <v>18</v>
      </c>
      <c r="F100" s="5" t="s">
        <v>19</v>
      </c>
      <c r="G100" s="5" t="s">
        <v>45</v>
      </c>
      <c r="H100" s="5" t="s">
        <v>21</v>
      </c>
      <c r="I100" s="5" t="s">
        <v>22</v>
      </c>
      <c r="J100" s="5">
        <v>55</v>
      </c>
      <c r="K100" s="5">
        <v>1.59</v>
      </c>
      <c r="L100" s="11">
        <f t="shared" si="0"/>
        <v>21.75546853368142</v>
      </c>
      <c r="M100" s="5">
        <v>12.4</v>
      </c>
      <c r="N100" s="5">
        <v>12.9</v>
      </c>
      <c r="O100" s="7">
        <f t="shared" si="1"/>
        <v>4.032258064516129</v>
      </c>
    </row>
    <row r="101" spans="1:15" x14ac:dyDescent="0.25">
      <c r="A101" s="10">
        <v>96</v>
      </c>
      <c r="B101" s="5" t="s">
        <v>22</v>
      </c>
      <c r="C101" s="10">
        <v>31</v>
      </c>
      <c r="D101" s="5" t="s">
        <v>26</v>
      </c>
      <c r="E101" s="5" t="s">
        <v>18</v>
      </c>
      <c r="F101" s="5" t="s">
        <v>47</v>
      </c>
      <c r="G101" s="5" t="s">
        <v>32</v>
      </c>
      <c r="H101" s="5" t="s">
        <v>21</v>
      </c>
      <c r="I101" s="5" t="s">
        <v>22</v>
      </c>
      <c r="J101" s="5">
        <v>56</v>
      </c>
      <c r="K101" s="5">
        <v>1.52</v>
      </c>
      <c r="L101" s="11">
        <f t="shared" si="0"/>
        <v>24.238227146814403</v>
      </c>
      <c r="M101" s="5">
        <v>10.5</v>
      </c>
      <c r="N101" s="5">
        <v>11.4</v>
      </c>
      <c r="O101" s="7">
        <f t="shared" si="1"/>
        <v>8.5714285714285747</v>
      </c>
    </row>
    <row r="102" spans="1:15" x14ac:dyDescent="0.25">
      <c r="A102" s="5">
        <v>97</v>
      </c>
      <c r="B102" s="5" t="s">
        <v>22</v>
      </c>
      <c r="C102" s="10">
        <v>29</v>
      </c>
      <c r="D102" s="5" t="s">
        <v>56</v>
      </c>
      <c r="E102" s="5" t="s">
        <v>69</v>
      </c>
      <c r="F102" s="5" t="s">
        <v>31</v>
      </c>
      <c r="G102" s="5" t="s">
        <v>42</v>
      </c>
      <c r="H102" s="5" t="s">
        <v>21</v>
      </c>
      <c r="I102" s="5" t="s">
        <v>22</v>
      </c>
      <c r="J102" s="5">
        <v>60</v>
      </c>
      <c r="K102" s="5">
        <v>1.57</v>
      </c>
      <c r="L102" s="11">
        <f t="shared" si="0"/>
        <v>24.341758286340216</v>
      </c>
      <c r="M102" s="5">
        <v>9.5</v>
      </c>
      <c r="N102" s="5">
        <v>10.7</v>
      </c>
      <c r="O102" s="7">
        <f t="shared" si="1"/>
        <v>12.631578947368412</v>
      </c>
    </row>
    <row r="103" spans="1:15" x14ac:dyDescent="0.25">
      <c r="A103" s="5">
        <v>98</v>
      </c>
      <c r="B103" s="5" t="s">
        <v>22</v>
      </c>
      <c r="C103" s="10">
        <v>17</v>
      </c>
      <c r="D103" s="5" t="s">
        <v>26</v>
      </c>
      <c r="E103" s="5" t="s">
        <v>18</v>
      </c>
      <c r="F103" s="5" t="s">
        <v>29</v>
      </c>
      <c r="G103" s="5">
        <v>0</v>
      </c>
      <c r="H103" s="5" t="s">
        <v>21</v>
      </c>
      <c r="I103" s="5" t="s">
        <v>22</v>
      </c>
      <c r="J103" s="5">
        <v>56</v>
      </c>
      <c r="K103" s="5">
        <v>1.62</v>
      </c>
      <c r="L103" s="11">
        <f t="shared" si="0"/>
        <v>21.338210638622158</v>
      </c>
      <c r="M103" s="5">
        <v>10.1</v>
      </c>
      <c r="N103" s="5">
        <v>10</v>
      </c>
      <c r="O103" s="7">
        <f t="shared" si="1"/>
        <v>-0.99009900990098665</v>
      </c>
    </row>
    <row r="104" spans="1:15" x14ac:dyDescent="0.25">
      <c r="A104" s="5">
        <v>99</v>
      </c>
      <c r="B104" s="5" t="s">
        <v>22</v>
      </c>
      <c r="C104" s="10">
        <v>28</v>
      </c>
      <c r="D104" s="5" t="s">
        <v>26</v>
      </c>
      <c r="E104" s="5" t="s">
        <v>18</v>
      </c>
      <c r="F104" s="5" t="s">
        <v>19</v>
      </c>
      <c r="G104" s="5" t="s">
        <v>40</v>
      </c>
      <c r="H104" s="5" t="s">
        <v>21</v>
      </c>
      <c r="I104" s="5" t="s">
        <v>22</v>
      </c>
      <c r="J104" s="5">
        <v>51</v>
      </c>
      <c r="K104" s="5">
        <v>1.49</v>
      </c>
      <c r="L104" s="11">
        <f t="shared" si="0"/>
        <v>22.971938200981938</v>
      </c>
      <c r="M104" s="5">
        <v>10.6</v>
      </c>
      <c r="N104" s="5">
        <v>11.1</v>
      </c>
      <c r="O104" s="7">
        <f t="shared" si="1"/>
        <v>4.716981132075472</v>
      </c>
    </row>
    <row r="105" spans="1:15" x14ac:dyDescent="0.25">
      <c r="A105" s="5">
        <v>100</v>
      </c>
      <c r="B105" s="5" t="s">
        <v>22</v>
      </c>
      <c r="C105" s="10">
        <v>25</v>
      </c>
      <c r="D105" s="5" t="s">
        <v>68</v>
      </c>
      <c r="E105" s="5" t="s">
        <v>18</v>
      </c>
      <c r="F105" s="5" t="s">
        <v>31</v>
      </c>
      <c r="G105" s="5" t="s">
        <v>54</v>
      </c>
      <c r="H105" s="5" t="s">
        <v>21</v>
      </c>
      <c r="I105" s="5" t="s">
        <v>22</v>
      </c>
      <c r="J105" s="5">
        <v>48</v>
      </c>
      <c r="K105" s="5">
        <v>1.48</v>
      </c>
      <c r="L105" s="11">
        <f t="shared" si="0"/>
        <v>21.913805697589481</v>
      </c>
      <c r="M105" s="5">
        <v>12.3</v>
      </c>
      <c r="N105" s="5">
        <v>10.7</v>
      </c>
      <c r="O105" s="7">
        <f t="shared" si="1"/>
        <v>-13.008130081300823</v>
      </c>
    </row>
    <row r="106" spans="1:15" x14ac:dyDescent="0.25">
      <c r="A106" s="10">
        <v>101</v>
      </c>
      <c r="B106" s="5" t="s">
        <v>22</v>
      </c>
      <c r="C106" s="10">
        <v>23</v>
      </c>
      <c r="D106" s="5" t="s">
        <v>17</v>
      </c>
      <c r="E106" s="5" t="s">
        <v>18</v>
      </c>
      <c r="F106" s="5" t="s">
        <v>31</v>
      </c>
      <c r="G106" s="5" t="s">
        <v>54</v>
      </c>
      <c r="H106" s="5" t="s">
        <v>21</v>
      </c>
      <c r="I106" s="5" t="s">
        <v>22</v>
      </c>
      <c r="J106" s="5">
        <v>44</v>
      </c>
      <c r="K106" s="5">
        <v>1.57</v>
      </c>
      <c r="L106" s="11">
        <f t="shared" si="0"/>
        <v>17.850622743316158</v>
      </c>
      <c r="M106" s="5">
        <v>12.5</v>
      </c>
      <c r="N106" s="5">
        <v>11.1</v>
      </c>
      <c r="O106" s="7">
        <f t="shared" si="1"/>
        <v>-11.200000000000003</v>
      </c>
    </row>
    <row r="107" spans="1:15" x14ac:dyDescent="0.25">
      <c r="A107" s="5">
        <v>102</v>
      </c>
      <c r="B107" s="5" t="s">
        <v>22</v>
      </c>
      <c r="C107" s="10">
        <v>26</v>
      </c>
      <c r="D107" s="5" t="s">
        <v>39</v>
      </c>
      <c r="E107" s="5" t="s">
        <v>18</v>
      </c>
      <c r="F107" s="5" t="s">
        <v>29</v>
      </c>
      <c r="G107" s="5">
        <v>0</v>
      </c>
      <c r="H107" s="5" t="s">
        <v>21</v>
      </c>
      <c r="I107" s="5" t="s">
        <v>22</v>
      </c>
      <c r="J107" s="5">
        <v>50</v>
      </c>
      <c r="K107" s="5">
        <v>1.56</v>
      </c>
      <c r="L107" s="11">
        <f t="shared" si="0"/>
        <v>20.5456936226167</v>
      </c>
      <c r="M107" s="5">
        <v>11.4</v>
      </c>
      <c r="N107" s="5">
        <v>11.5</v>
      </c>
      <c r="O107" s="7">
        <f t="shared" si="1"/>
        <v>0.87719298245613719</v>
      </c>
    </row>
    <row r="108" spans="1:15" x14ac:dyDescent="0.25">
      <c r="A108" s="5">
        <v>103</v>
      </c>
      <c r="B108" s="5" t="s">
        <v>22</v>
      </c>
      <c r="C108" s="10">
        <v>29</v>
      </c>
      <c r="D108" s="5" t="s">
        <v>52</v>
      </c>
      <c r="E108" s="5" t="s">
        <v>55</v>
      </c>
      <c r="F108" s="5" t="s">
        <v>19</v>
      </c>
      <c r="G108" s="5" t="s">
        <v>50</v>
      </c>
      <c r="H108" s="5" t="s">
        <v>21</v>
      </c>
      <c r="I108" s="5" t="s">
        <v>22</v>
      </c>
      <c r="J108" s="5">
        <v>53</v>
      </c>
      <c r="K108" s="5">
        <v>1.5</v>
      </c>
      <c r="L108" s="11">
        <f t="shared" si="0"/>
        <v>23.555555555555557</v>
      </c>
      <c r="M108" s="5">
        <v>10.7</v>
      </c>
      <c r="N108" s="5">
        <v>11.3</v>
      </c>
      <c r="O108" s="7">
        <f t="shared" si="1"/>
        <v>5.6074766355140326</v>
      </c>
    </row>
    <row r="109" spans="1:15" x14ac:dyDescent="0.25">
      <c r="A109" s="5">
        <v>104</v>
      </c>
      <c r="B109" s="5" t="s">
        <v>22</v>
      </c>
      <c r="C109" s="10">
        <v>25</v>
      </c>
      <c r="D109" s="5" t="s">
        <v>68</v>
      </c>
      <c r="E109" s="5" t="s">
        <v>76</v>
      </c>
      <c r="F109" s="5" t="s">
        <v>19</v>
      </c>
      <c r="G109" s="5" t="s">
        <v>37</v>
      </c>
      <c r="H109" s="5" t="s">
        <v>21</v>
      </c>
      <c r="I109" s="5" t="s">
        <v>22</v>
      </c>
      <c r="J109" s="5">
        <v>59</v>
      </c>
      <c r="K109" s="5">
        <v>1.57</v>
      </c>
      <c r="L109" s="11">
        <f t="shared" si="0"/>
        <v>23.936062314901211</v>
      </c>
      <c r="M109" s="5">
        <v>10.8</v>
      </c>
      <c r="N109" s="5">
        <v>11.1</v>
      </c>
      <c r="O109" s="7">
        <f t="shared" si="1"/>
        <v>2.7777777777777675</v>
      </c>
    </row>
    <row r="110" spans="1:15" x14ac:dyDescent="0.25">
      <c r="A110" s="5">
        <v>105</v>
      </c>
      <c r="B110" s="5" t="s">
        <v>22</v>
      </c>
      <c r="C110" s="10">
        <v>23</v>
      </c>
      <c r="D110" s="5" t="s">
        <v>17</v>
      </c>
      <c r="E110" s="5" t="s">
        <v>18</v>
      </c>
      <c r="F110" s="5" t="s">
        <v>19</v>
      </c>
      <c r="G110" s="5" t="s">
        <v>45</v>
      </c>
      <c r="H110" s="5" t="s">
        <v>21</v>
      </c>
      <c r="I110" s="5" t="s">
        <v>22</v>
      </c>
      <c r="J110" s="5">
        <v>54</v>
      </c>
      <c r="K110" s="5">
        <v>1.58</v>
      </c>
      <c r="L110" s="11">
        <f t="shared" si="0"/>
        <v>21.631148854350261</v>
      </c>
      <c r="M110" s="5">
        <v>11.6</v>
      </c>
      <c r="N110" s="5">
        <v>12.3</v>
      </c>
      <c r="O110" s="7">
        <f t="shared" si="1"/>
        <v>6.0344827586206993</v>
      </c>
    </row>
    <row r="111" spans="1:15" x14ac:dyDescent="0.25">
      <c r="A111" s="10">
        <v>106</v>
      </c>
      <c r="B111" s="5" t="s">
        <v>22</v>
      </c>
      <c r="C111" s="10">
        <v>41</v>
      </c>
      <c r="D111" s="5" t="s">
        <v>17</v>
      </c>
      <c r="E111" s="5" t="s">
        <v>18</v>
      </c>
      <c r="F111" s="5" t="s">
        <v>33</v>
      </c>
      <c r="G111" s="5" t="s">
        <v>42</v>
      </c>
      <c r="H111" s="5" t="s">
        <v>38</v>
      </c>
      <c r="I111" s="5" t="s">
        <v>22</v>
      </c>
      <c r="J111" s="5">
        <v>56</v>
      </c>
      <c r="K111" s="5">
        <v>1.57</v>
      </c>
      <c r="L111" s="11">
        <f t="shared" si="0"/>
        <v>22.718974400584202</v>
      </c>
      <c r="M111" s="5">
        <v>10.9</v>
      </c>
      <c r="N111" s="5">
        <v>10.5</v>
      </c>
      <c r="O111" s="7">
        <f t="shared" si="1"/>
        <v>-3.6697247706422047</v>
      </c>
    </row>
    <row r="112" spans="1:15" x14ac:dyDescent="0.25">
      <c r="A112" s="5">
        <v>107</v>
      </c>
      <c r="B112" s="5" t="s">
        <v>22</v>
      </c>
      <c r="C112" s="10">
        <v>26</v>
      </c>
      <c r="D112" s="5" t="s">
        <v>68</v>
      </c>
      <c r="E112" s="5" t="s">
        <v>55</v>
      </c>
      <c r="F112" s="5" t="s">
        <v>19</v>
      </c>
      <c r="G112" s="5" t="s">
        <v>50</v>
      </c>
      <c r="H112" s="5" t="s">
        <v>21</v>
      </c>
      <c r="I112" s="5" t="s">
        <v>22</v>
      </c>
      <c r="J112" s="5">
        <v>45</v>
      </c>
      <c r="K112" s="5">
        <v>1.55</v>
      </c>
      <c r="L112" s="11">
        <f t="shared" si="0"/>
        <v>18.730489073881373</v>
      </c>
      <c r="M112" s="5">
        <v>11.4</v>
      </c>
      <c r="N112" s="5">
        <v>11.9</v>
      </c>
      <c r="O112" s="7">
        <f t="shared" si="1"/>
        <v>4.3859649122807012</v>
      </c>
    </row>
    <row r="113" spans="1:15" x14ac:dyDescent="0.25">
      <c r="A113" s="5">
        <v>108</v>
      </c>
      <c r="B113" s="5" t="s">
        <v>22</v>
      </c>
      <c r="C113" s="10">
        <v>28</v>
      </c>
      <c r="D113" s="5" t="s">
        <v>43</v>
      </c>
      <c r="E113" s="5" t="s">
        <v>18</v>
      </c>
      <c r="F113" s="5" t="s">
        <v>31</v>
      </c>
      <c r="G113" s="5" t="s">
        <v>45</v>
      </c>
      <c r="H113" s="5" t="s">
        <v>21</v>
      </c>
      <c r="I113" s="5" t="s">
        <v>22</v>
      </c>
      <c r="J113" s="5">
        <v>46</v>
      </c>
      <c r="K113" s="5">
        <v>1.59</v>
      </c>
      <c r="L113" s="11">
        <f t="shared" si="0"/>
        <v>18.195482773624459</v>
      </c>
      <c r="M113" s="5">
        <v>11.5</v>
      </c>
      <c r="N113" s="5">
        <v>12.3</v>
      </c>
      <c r="O113" s="7">
        <f t="shared" si="1"/>
        <v>6.9565217391304408</v>
      </c>
    </row>
    <row r="114" spans="1:15" x14ac:dyDescent="0.25">
      <c r="A114" s="5">
        <v>109</v>
      </c>
      <c r="B114" s="5" t="s">
        <v>22</v>
      </c>
      <c r="C114" s="10">
        <v>30</v>
      </c>
      <c r="D114" s="5" t="s">
        <v>17</v>
      </c>
      <c r="E114" s="5" t="s">
        <v>76</v>
      </c>
      <c r="F114" s="5" t="s">
        <v>44</v>
      </c>
      <c r="G114" s="5" t="s">
        <v>37</v>
      </c>
      <c r="H114" s="5" t="s">
        <v>21</v>
      </c>
      <c r="I114" s="5" t="s">
        <v>22</v>
      </c>
      <c r="J114" s="5">
        <v>56</v>
      </c>
      <c r="K114" s="5">
        <v>1.52</v>
      </c>
      <c r="L114" s="11">
        <f t="shared" si="0"/>
        <v>24.238227146814403</v>
      </c>
      <c r="M114" s="5">
        <v>9.6999999999999993</v>
      </c>
      <c r="N114" s="5">
        <v>10</v>
      </c>
      <c r="O114" s="7">
        <f t="shared" si="1"/>
        <v>3.0927835051546464</v>
      </c>
    </row>
    <row r="115" spans="1:15" x14ac:dyDescent="0.25">
      <c r="A115" s="5">
        <v>110</v>
      </c>
      <c r="B115" s="5" t="s">
        <v>22</v>
      </c>
      <c r="C115" s="10">
        <v>25</v>
      </c>
      <c r="D115" s="5" t="s">
        <v>36</v>
      </c>
      <c r="E115" s="5" t="s">
        <v>18</v>
      </c>
      <c r="F115" s="5" t="s">
        <v>19</v>
      </c>
      <c r="G115" s="5" t="s">
        <v>54</v>
      </c>
      <c r="H115" s="5" t="s">
        <v>21</v>
      </c>
      <c r="I115" s="5" t="s">
        <v>22</v>
      </c>
      <c r="J115" s="5">
        <v>61</v>
      </c>
      <c r="K115" s="5">
        <v>1.59</v>
      </c>
      <c r="L115" s="11">
        <f t="shared" si="0"/>
        <v>24.128792373719392</v>
      </c>
      <c r="M115" s="5">
        <v>12.8</v>
      </c>
      <c r="N115" s="5">
        <v>11.3</v>
      </c>
      <c r="O115" s="7">
        <f t="shared" si="1"/>
        <v>-11.71875</v>
      </c>
    </row>
    <row r="116" spans="1:15" x14ac:dyDescent="0.25">
      <c r="A116" s="10">
        <v>111</v>
      </c>
      <c r="B116" s="5" t="s">
        <v>22</v>
      </c>
      <c r="C116" s="10">
        <v>33</v>
      </c>
      <c r="D116" s="5" t="s">
        <v>52</v>
      </c>
      <c r="E116" s="5" t="s">
        <v>75</v>
      </c>
      <c r="F116" s="5" t="s">
        <v>47</v>
      </c>
      <c r="G116" s="5" t="s">
        <v>54</v>
      </c>
      <c r="H116" s="5" t="s">
        <v>21</v>
      </c>
      <c r="I116" s="5" t="s">
        <v>22</v>
      </c>
      <c r="J116" s="5">
        <v>55</v>
      </c>
      <c r="K116" s="5">
        <v>1.58</v>
      </c>
      <c r="L116" s="11">
        <f t="shared" si="0"/>
        <v>22.031725684986377</v>
      </c>
      <c r="M116" s="5">
        <v>10.9</v>
      </c>
      <c r="N116" s="5">
        <v>11.3</v>
      </c>
      <c r="O116" s="7">
        <f t="shared" si="1"/>
        <v>3.6697247706422047</v>
      </c>
    </row>
    <row r="117" spans="1:15" x14ac:dyDescent="0.25">
      <c r="A117" s="5">
        <v>112</v>
      </c>
      <c r="B117" s="5" t="s">
        <v>22</v>
      </c>
      <c r="C117" s="10">
        <v>34</v>
      </c>
      <c r="D117" s="5" t="s">
        <v>26</v>
      </c>
      <c r="E117" s="5" t="s">
        <v>55</v>
      </c>
      <c r="F117" s="5" t="s">
        <v>47</v>
      </c>
      <c r="G117" s="5" t="s">
        <v>50</v>
      </c>
      <c r="H117" s="5" t="s">
        <v>21</v>
      </c>
      <c r="I117" s="5" t="s">
        <v>22</v>
      </c>
      <c r="J117" s="5">
        <v>53</v>
      </c>
      <c r="K117" s="5">
        <v>1.53</v>
      </c>
      <c r="L117" s="11">
        <f t="shared" si="0"/>
        <v>22.64086462471699</v>
      </c>
      <c r="M117" s="5">
        <v>9.6999999999999993</v>
      </c>
      <c r="N117" s="5">
        <v>9.5</v>
      </c>
      <c r="O117" s="7">
        <f t="shared" si="1"/>
        <v>-2.0618556701030855</v>
      </c>
    </row>
    <row r="118" spans="1:15" x14ac:dyDescent="0.25">
      <c r="A118" s="5">
        <v>113</v>
      </c>
      <c r="B118" s="5" t="s">
        <v>22</v>
      </c>
      <c r="C118" s="10">
        <v>21</v>
      </c>
      <c r="D118" s="5" t="s">
        <v>17</v>
      </c>
      <c r="E118" s="5" t="s">
        <v>18</v>
      </c>
      <c r="F118" s="5" t="s">
        <v>19</v>
      </c>
      <c r="G118" s="5" t="s">
        <v>54</v>
      </c>
      <c r="H118" s="5" t="s">
        <v>21</v>
      </c>
      <c r="I118" s="5" t="s">
        <v>22</v>
      </c>
      <c r="J118" s="5">
        <v>45</v>
      </c>
      <c r="K118" s="5">
        <v>1.56</v>
      </c>
      <c r="L118" s="11">
        <f t="shared" si="0"/>
        <v>18.491124260355029</v>
      </c>
      <c r="M118" s="5">
        <v>10.7</v>
      </c>
      <c r="N118" s="5">
        <v>9.5</v>
      </c>
      <c r="O118" s="7">
        <f t="shared" si="1"/>
        <v>-11.214953271028032</v>
      </c>
    </row>
    <row r="119" spans="1:15" x14ac:dyDescent="0.25">
      <c r="A119" s="5">
        <v>114</v>
      </c>
      <c r="B119" s="5" t="s">
        <v>22</v>
      </c>
      <c r="C119" s="10">
        <v>29</v>
      </c>
      <c r="D119" s="5" t="s">
        <v>39</v>
      </c>
      <c r="E119" s="5" t="s">
        <v>18</v>
      </c>
      <c r="F119" s="5" t="s">
        <v>31</v>
      </c>
      <c r="G119" s="5" t="s">
        <v>37</v>
      </c>
      <c r="H119" s="5" t="s">
        <v>21</v>
      </c>
      <c r="I119" s="5" t="s">
        <v>22</v>
      </c>
      <c r="J119" s="5">
        <v>51</v>
      </c>
      <c r="K119" s="5">
        <v>1.5</v>
      </c>
      <c r="L119" s="11">
        <f t="shared" si="0"/>
        <v>22.666666666666668</v>
      </c>
      <c r="M119" s="5">
        <v>11.3</v>
      </c>
      <c r="N119" s="5">
        <v>12.1</v>
      </c>
      <c r="O119" s="7">
        <f t="shared" si="1"/>
        <v>7.0796460176991056</v>
      </c>
    </row>
    <row r="120" spans="1:15" x14ac:dyDescent="0.25">
      <c r="A120" s="5">
        <v>115</v>
      </c>
      <c r="B120" s="5" t="s">
        <v>22</v>
      </c>
      <c r="C120" s="10">
        <v>20</v>
      </c>
      <c r="D120" s="5" t="s">
        <v>68</v>
      </c>
      <c r="E120" s="5" t="s">
        <v>18</v>
      </c>
      <c r="F120" s="5" t="s">
        <v>29</v>
      </c>
      <c r="G120" s="5">
        <v>0</v>
      </c>
      <c r="H120" s="5" t="s">
        <v>21</v>
      </c>
      <c r="I120" s="5" t="s">
        <v>22</v>
      </c>
      <c r="J120" s="5">
        <v>58</v>
      </c>
      <c r="K120" s="5">
        <v>1.58</v>
      </c>
      <c r="L120" s="11">
        <f t="shared" si="0"/>
        <v>23.233456176894723</v>
      </c>
      <c r="M120" s="5">
        <v>12.6</v>
      </c>
      <c r="N120" s="5">
        <v>10.8</v>
      </c>
      <c r="O120" s="7">
        <f t="shared" si="1"/>
        <v>-14.285714285714276</v>
      </c>
    </row>
    <row r="121" spans="1:15" x14ac:dyDescent="0.25">
      <c r="A121" s="10">
        <v>116</v>
      </c>
      <c r="B121" s="5" t="s">
        <v>22</v>
      </c>
      <c r="C121" s="10">
        <v>27</v>
      </c>
      <c r="D121" s="5" t="s">
        <v>68</v>
      </c>
      <c r="E121" s="5" t="s">
        <v>55</v>
      </c>
      <c r="F121" s="5" t="s">
        <v>31</v>
      </c>
      <c r="G121" s="5" t="s">
        <v>45</v>
      </c>
      <c r="H121" s="5" t="s">
        <v>21</v>
      </c>
      <c r="I121" s="5" t="s">
        <v>22</v>
      </c>
      <c r="J121" s="5">
        <v>57</v>
      </c>
      <c r="K121" s="5">
        <v>1.57</v>
      </c>
      <c r="L121" s="11">
        <f t="shared" si="0"/>
        <v>23.124670372023203</v>
      </c>
      <c r="M121" s="5">
        <v>9.3000000000000007</v>
      </c>
      <c r="N121" s="5">
        <v>10.5</v>
      </c>
      <c r="O121" s="7">
        <f t="shared" si="1"/>
        <v>12.903225806451605</v>
      </c>
    </row>
    <row r="122" spans="1:15" x14ac:dyDescent="0.25">
      <c r="A122" s="5">
        <v>117</v>
      </c>
      <c r="B122" s="5" t="s">
        <v>22</v>
      </c>
      <c r="C122" s="10">
        <v>27</v>
      </c>
      <c r="D122" s="5" t="s">
        <v>26</v>
      </c>
      <c r="E122" s="5" t="s">
        <v>18</v>
      </c>
      <c r="F122" s="5" t="s">
        <v>19</v>
      </c>
      <c r="G122" s="5" t="s">
        <v>45</v>
      </c>
      <c r="H122" s="5" t="s">
        <v>21</v>
      </c>
      <c r="I122" s="5" t="s">
        <v>22</v>
      </c>
      <c r="J122" s="5">
        <v>48</v>
      </c>
      <c r="K122" s="5">
        <v>1.52</v>
      </c>
      <c r="L122" s="11">
        <f t="shared" si="0"/>
        <v>20.775623268698062</v>
      </c>
      <c r="M122" s="5">
        <v>11.1</v>
      </c>
      <c r="N122" s="5">
        <v>11.9</v>
      </c>
      <c r="O122" s="7">
        <f t="shared" si="1"/>
        <v>7.2072072072072144</v>
      </c>
    </row>
    <row r="123" spans="1:15" x14ac:dyDescent="0.25">
      <c r="A123" s="5">
        <v>118</v>
      </c>
      <c r="B123" s="5" t="s">
        <v>22</v>
      </c>
      <c r="C123" s="10">
        <v>28</v>
      </c>
      <c r="D123" s="5" t="s">
        <v>26</v>
      </c>
      <c r="E123" s="5" t="s">
        <v>18</v>
      </c>
      <c r="F123" s="5" t="s">
        <v>19</v>
      </c>
      <c r="G123" s="5" t="s">
        <v>40</v>
      </c>
      <c r="H123" s="5" t="s">
        <v>21</v>
      </c>
      <c r="I123" s="5" t="s">
        <v>22</v>
      </c>
      <c r="J123" s="5">
        <v>52</v>
      </c>
      <c r="K123" s="5">
        <v>1.5</v>
      </c>
      <c r="L123" s="11">
        <f t="shared" si="0"/>
        <v>23.111111111111111</v>
      </c>
      <c r="M123" s="5">
        <v>11.3</v>
      </c>
      <c r="N123" s="5">
        <v>12.3</v>
      </c>
      <c r="O123" s="7">
        <f t="shared" si="1"/>
        <v>8.8495575221238933</v>
      </c>
    </row>
    <row r="124" spans="1:15" x14ac:dyDescent="0.25">
      <c r="A124" s="5">
        <v>119</v>
      </c>
      <c r="B124" s="5" t="s">
        <v>22</v>
      </c>
      <c r="C124" s="10">
        <v>31</v>
      </c>
      <c r="D124" s="5" t="s">
        <v>17</v>
      </c>
      <c r="E124" s="5" t="s">
        <v>18</v>
      </c>
      <c r="F124" s="5" t="s">
        <v>47</v>
      </c>
      <c r="G124" s="5" t="s">
        <v>37</v>
      </c>
      <c r="H124" s="5" t="s">
        <v>21</v>
      </c>
      <c r="I124" s="5" t="s">
        <v>22</v>
      </c>
      <c r="J124" s="5">
        <v>67</v>
      </c>
      <c r="K124" s="5">
        <v>1.54</v>
      </c>
      <c r="L124" s="11">
        <f t="shared" si="0"/>
        <v>28.250969809411369</v>
      </c>
      <c r="M124" s="5">
        <v>11.5</v>
      </c>
      <c r="N124" s="5">
        <v>11.3</v>
      </c>
      <c r="O124" s="7">
        <f t="shared" si="1"/>
        <v>-1.7391304347826024</v>
      </c>
    </row>
    <row r="125" spans="1:15" x14ac:dyDescent="0.25">
      <c r="A125" s="5">
        <v>120</v>
      </c>
      <c r="B125" s="5" t="s">
        <v>22</v>
      </c>
      <c r="C125" s="10">
        <v>30</v>
      </c>
      <c r="D125" s="5" t="s">
        <v>17</v>
      </c>
      <c r="E125" s="5" t="s">
        <v>18</v>
      </c>
      <c r="F125" s="5" t="s">
        <v>19</v>
      </c>
      <c r="G125" s="5" t="s">
        <v>37</v>
      </c>
      <c r="H125" s="5" t="s">
        <v>21</v>
      </c>
      <c r="I125" s="5" t="s">
        <v>22</v>
      </c>
      <c r="J125" s="5">
        <v>46</v>
      </c>
      <c r="K125" s="5">
        <v>1.55</v>
      </c>
      <c r="L125" s="11">
        <f t="shared" si="0"/>
        <v>19.146722164412068</v>
      </c>
      <c r="M125" s="5">
        <v>11.4</v>
      </c>
      <c r="N125" s="5">
        <v>10.8</v>
      </c>
      <c r="O125" s="7">
        <f t="shared" si="1"/>
        <v>-5.2631578947368389</v>
      </c>
    </row>
    <row r="126" spans="1:15" x14ac:dyDescent="0.25">
      <c r="A126" s="10">
        <v>121</v>
      </c>
      <c r="B126" s="5" t="s">
        <v>22</v>
      </c>
      <c r="C126" s="10">
        <v>23</v>
      </c>
      <c r="D126" s="5" t="s">
        <v>68</v>
      </c>
      <c r="E126" s="5" t="s">
        <v>18</v>
      </c>
      <c r="F126" s="5" t="s">
        <v>19</v>
      </c>
      <c r="G126" s="5" t="s">
        <v>45</v>
      </c>
      <c r="H126" s="5" t="s">
        <v>21</v>
      </c>
      <c r="I126" s="5" t="s">
        <v>22</v>
      </c>
      <c r="J126" s="5">
        <v>55</v>
      </c>
      <c r="K126" s="5">
        <v>1.5</v>
      </c>
      <c r="L126" s="11">
        <f t="shared" si="0"/>
        <v>24.444444444444443</v>
      </c>
      <c r="M126" s="5">
        <v>11.9</v>
      </c>
      <c r="N126" s="5">
        <v>11.5</v>
      </c>
      <c r="O126" s="7">
        <f t="shared" si="1"/>
        <v>-3.3613445378151288</v>
      </c>
    </row>
    <row r="127" spans="1:15" x14ac:dyDescent="0.25">
      <c r="A127" s="5">
        <v>122</v>
      </c>
      <c r="B127" s="5" t="s">
        <v>22</v>
      </c>
      <c r="C127" s="10">
        <v>35</v>
      </c>
      <c r="D127" s="5" t="s">
        <v>17</v>
      </c>
      <c r="E127" s="5" t="s">
        <v>18</v>
      </c>
      <c r="F127" s="5" t="s">
        <v>31</v>
      </c>
      <c r="G127" s="5" t="s">
        <v>45</v>
      </c>
      <c r="H127" s="5" t="s">
        <v>21</v>
      </c>
      <c r="I127" s="5" t="s">
        <v>22</v>
      </c>
      <c r="J127" s="5">
        <v>58</v>
      </c>
      <c r="K127" s="5">
        <v>1.6</v>
      </c>
      <c r="L127" s="11">
        <f t="shared" si="0"/>
        <v>22.656249999999996</v>
      </c>
      <c r="M127" s="5">
        <v>10.7</v>
      </c>
      <c r="N127" s="5">
        <v>12.1</v>
      </c>
      <c r="O127" s="7">
        <f t="shared" si="1"/>
        <v>13.084112149532714</v>
      </c>
    </row>
    <row r="128" spans="1:15" x14ac:dyDescent="0.25">
      <c r="A128" s="5">
        <v>123</v>
      </c>
      <c r="B128" s="5" t="s">
        <v>22</v>
      </c>
      <c r="C128" s="10">
        <v>25</v>
      </c>
      <c r="D128" s="5" t="s">
        <v>26</v>
      </c>
      <c r="E128" s="5" t="s">
        <v>18</v>
      </c>
      <c r="F128" s="5" t="s">
        <v>19</v>
      </c>
      <c r="G128" s="5" t="s">
        <v>54</v>
      </c>
      <c r="H128" s="5" t="s">
        <v>21</v>
      </c>
      <c r="I128" s="5" t="s">
        <v>22</v>
      </c>
      <c r="J128" s="5">
        <v>47</v>
      </c>
      <c r="K128" s="5">
        <v>1.53</v>
      </c>
      <c r="L128" s="11">
        <f t="shared" si="0"/>
        <v>20.077747874749029</v>
      </c>
      <c r="M128" s="5">
        <v>9.8000000000000007</v>
      </c>
      <c r="N128" s="5">
        <v>11.3</v>
      </c>
      <c r="O128" s="7">
        <f t="shared" si="1"/>
        <v>15.30612244897959</v>
      </c>
    </row>
    <row r="129" spans="1:15" x14ac:dyDescent="0.25">
      <c r="A129" s="5">
        <v>124</v>
      </c>
      <c r="B129" s="5" t="s">
        <v>22</v>
      </c>
      <c r="C129" s="10">
        <v>37</v>
      </c>
      <c r="D129" s="5" t="s">
        <v>17</v>
      </c>
      <c r="E129" s="5" t="s">
        <v>76</v>
      </c>
      <c r="F129" s="5" t="s">
        <v>19</v>
      </c>
      <c r="G129" s="5" t="s">
        <v>34</v>
      </c>
      <c r="H129" s="5" t="s">
        <v>21</v>
      </c>
      <c r="I129" s="5" t="s">
        <v>22</v>
      </c>
      <c r="J129" s="5">
        <v>54</v>
      </c>
      <c r="K129" s="5">
        <v>1.56</v>
      </c>
      <c r="L129" s="11">
        <f t="shared" si="0"/>
        <v>22.189349112426033</v>
      </c>
      <c r="M129" s="5">
        <v>11.2</v>
      </c>
      <c r="N129" s="5">
        <v>9.9</v>
      </c>
      <c r="O129" s="7">
        <f t="shared" si="1"/>
        <v>-11.607142857142847</v>
      </c>
    </row>
    <row r="130" spans="1:15" x14ac:dyDescent="0.25">
      <c r="A130" s="5">
        <v>125</v>
      </c>
      <c r="B130" s="5" t="s">
        <v>22</v>
      </c>
      <c r="C130" s="10">
        <v>31</v>
      </c>
      <c r="D130" s="5" t="s">
        <v>26</v>
      </c>
      <c r="E130" s="5" t="s">
        <v>18</v>
      </c>
      <c r="F130" s="5" t="s">
        <v>29</v>
      </c>
      <c r="G130" s="5">
        <v>0</v>
      </c>
      <c r="H130" s="5" t="s">
        <v>21</v>
      </c>
      <c r="I130" s="5" t="s">
        <v>22</v>
      </c>
      <c r="J130" s="5">
        <v>56</v>
      </c>
      <c r="K130" s="5">
        <v>1.52</v>
      </c>
      <c r="L130" s="11">
        <f t="shared" si="0"/>
        <v>24.238227146814403</v>
      </c>
      <c r="M130" s="5">
        <v>12.1</v>
      </c>
      <c r="N130" s="5">
        <v>10.8</v>
      </c>
      <c r="O130" s="7">
        <f t="shared" si="1"/>
        <v>-10.743801652892554</v>
      </c>
    </row>
    <row r="131" spans="1:15" x14ac:dyDescent="0.25">
      <c r="A131" s="10">
        <v>126</v>
      </c>
      <c r="B131" s="5" t="s">
        <v>16</v>
      </c>
      <c r="C131" s="10">
        <v>38</v>
      </c>
      <c r="D131" s="5" t="s">
        <v>17</v>
      </c>
      <c r="E131" s="5" t="s">
        <v>18</v>
      </c>
      <c r="F131" s="5" t="s">
        <v>19</v>
      </c>
      <c r="G131" s="5" t="s">
        <v>20</v>
      </c>
      <c r="H131" s="5" t="s">
        <v>21</v>
      </c>
      <c r="I131" s="5" t="s">
        <v>22</v>
      </c>
      <c r="J131" s="5">
        <v>74</v>
      </c>
      <c r="K131" s="5">
        <v>1.57</v>
      </c>
      <c r="L131" s="11">
        <f>J131/(K131^2)</f>
        <v>30.021501886486266</v>
      </c>
      <c r="M131" s="5">
        <v>11.1</v>
      </c>
      <c r="N131" s="5">
        <v>13.7</v>
      </c>
      <c r="O131" s="7">
        <f>((N131-M131)/M131)*100</f>
        <v>23.423423423423419</v>
      </c>
    </row>
    <row r="132" spans="1:15" x14ac:dyDescent="0.25">
      <c r="A132" s="5">
        <v>127</v>
      </c>
      <c r="B132" s="5" t="s">
        <v>16</v>
      </c>
      <c r="C132" s="10">
        <v>40</v>
      </c>
      <c r="D132" s="5" t="s">
        <v>26</v>
      </c>
      <c r="E132" s="5" t="s">
        <v>18</v>
      </c>
      <c r="F132" s="5" t="s">
        <v>27</v>
      </c>
      <c r="G132" s="5" t="s">
        <v>28</v>
      </c>
      <c r="H132" s="5" t="s">
        <v>21</v>
      </c>
      <c r="I132" s="5" t="s">
        <v>22</v>
      </c>
      <c r="J132" s="5">
        <v>44</v>
      </c>
      <c r="K132" s="5">
        <v>1.55</v>
      </c>
      <c r="L132" s="11">
        <f>J132/(K132^2)</f>
        <v>18.314255983350673</v>
      </c>
      <c r="M132" s="5">
        <v>12.3</v>
      </c>
      <c r="N132" s="5">
        <v>11</v>
      </c>
      <c r="O132" s="7">
        <f t="shared" ref="O132:O195" si="2">((N132-M132)/M132)*100</f>
        <v>-10.569105691056915</v>
      </c>
    </row>
    <row r="133" spans="1:15" x14ac:dyDescent="0.25">
      <c r="A133" s="5">
        <v>128</v>
      </c>
      <c r="B133" s="5" t="s">
        <v>16</v>
      </c>
      <c r="C133" s="10">
        <v>26</v>
      </c>
      <c r="D133" s="5" t="s">
        <v>17</v>
      </c>
      <c r="E133" s="5" t="s">
        <v>18</v>
      </c>
      <c r="F133" s="5" t="s">
        <v>29</v>
      </c>
      <c r="G133" s="5">
        <v>0</v>
      </c>
      <c r="H133" s="5" t="s">
        <v>21</v>
      </c>
      <c r="I133" s="5" t="s">
        <v>22</v>
      </c>
      <c r="J133" s="5">
        <v>44</v>
      </c>
      <c r="K133" s="5">
        <v>1.56</v>
      </c>
      <c r="L133" s="11">
        <f t="shared" ref="L133:L196" si="3">J133/(K133^2)</f>
        <v>18.080210387902692</v>
      </c>
      <c r="M133" s="5">
        <v>10.5</v>
      </c>
      <c r="N133" s="5">
        <v>10.6</v>
      </c>
      <c r="O133" s="7">
        <f t="shared" si="2"/>
        <v>0.952380952380949</v>
      </c>
    </row>
    <row r="134" spans="1:15" x14ac:dyDescent="0.25">
      <c r="A134" s="5">
        <v>129</v>
      </c>
      <c r="B134" s="5" t="s">
        <v>16</v>
      </c>
      <c r="C134" s="10">
        <v>23</v>
      </c>
      <c r="D134" s="5" t="s">
        <v>17</v>
      </c>
      <c r="E134" s="5" t="s">
        <v>30</v>
      </c>
      <c r="F134" s="5" t="s">
        <v>29</v>
      </c>
      <c r="G134" s="5">
        <v>0</v>
      </c>
      <c r="H134" s="5" t="s">
        <v>21</v>
      </c>
      <c r="I134" s="5" t="s">
        <v>22</v>
      </c>
      <c r="J134" s="5">
        <v>59</v>
      </c>
      <c r="K134" s="5">
        <v>1.63</v>
      </c>
      <c r="L134" s="11">
        <f t="shared" si="3"/>
        <v>22.206330686137981</v>
      </c>
      <c r="M134" s="5">
        <v>12</v>
      </c>
      <c r="N134" s="5">
        <v>13.2</v>
      </c>
      <c r="O134" s="7">
        <f t="shared" si="2"/>
        <v>9.9999999999999929</v>
      </c>
    </row>
    <row r="135" spans="1:15" x14ac:dyDescent="0.25">
      <c r="A135" s="5">
        <v>130</v>
      </c>
      <c r="B135" s="5" t="s">
        <v>16</v>
      </c>
      <c r="C135" s="10">
        <v>28</v>
      </c>
      <c r="D135" s="5" t="s">
        <v>26</v>
      </c>
      <c r="E135" s="5" t="s">
        <v>18</v>
      </c>
      <c r="F135" s="5" t="s">
        <v>31</v>
      </c>
      <c r="G135" s="5" t="s">
        <v>32</v>
      </c>
      <c r="H135" s="5" t="s">
        <v>21</v>
      </c>
      <c r="I135" s="5" t="s">
        <v>22</v>
      </c>
      <c r="J135" s="5">
        <v>46</v>
      </c>
      <c r="K135" s="5">
        <v>1.58</v>
      </c>
      <c r="L135" s="11">
        <f t="shared" si="3"/>
        <v>18.426534209261334</v>
      </c>
      <c r="M135" s="5">
        <v>9.6999999999999993</v>
      </c>
      <c r="N135" s="5">
        <v>8.5</v>
      </c>
      <c r="O135" s="7">
        <f t="shared" si="2"/>
        <v>-12.37113402061855</v>
      </c>
    </row>
    <row r="136" spans="1:15" x14ac:dyDescent="0.25">
      <c r="A136" s="10">
        <v>131</v>
      </c>
      <c r="B136" s="5" t="s">
        <v>16</v>
      </c>
      <c r="C136" s="10">
        <v>40</v>
      </c>
      <c r="D136" s="5" t="s">
        <v>26</v>
      </c>
      <c r="E136" s="5" t="s">
        <v>18</v>
      </c>
      <c r="F136" s="5" t="s">
        <v>33</v>
      </c>
      <c r="G136" s="5" t="s">
        <v>34</v>
      </c>
      <c r="H136" s="5" t="s">
        <v>21</v>
      </c>
      <c r="I136" s="5" t="s">
        <v>35</v>
      </c>
      <c r="J136" s="5">
        <v>61</v>
      </c>
      <c r="K136" s="5">
        <v>1.5</v>
      </c>
      <c r="L136" s="11">
        <f t="shared" si="3"/>
        <v>27.111111111111111</v>
      </c>
      <c r="M136" s="5">
        <v>11.6</v>
      </c>
      <c r="N136" s="5">
        <v>12</v>
      </c>
      <c r="O136" s="7">
        <f t="shared" si="2"/>
        <v>3.4482758620689689</v>
      </c>
    </row>
    <row r="137" spans="1:15" x14ac:dyDescent="0.25">
      <c r="A137" s="5">
        <v>132</v>
      </c>
      <c r="B137" s="5" t="s">
        <v>16</v>
      </c>
      <c r="C137" s="10">
        <v>36</v>
      </c>
      <c r="D137" s="5" t="s">
        <v>17</v>
      </c>
      <c r="E137" s="5" t="s">
        <v>18</v>
      </c>
      <c r="F137" s="5" t="s">
        <v>31</v>
      </c>
      <c r="G137" s="5" t="s">
        <v>34</v>
      </c>
      <c r="H137" s="5" t="s">
        <v>21</v>
      </c>
      <c r="I137" s="5" t="s">
        <v>22</v>
      </c>
      <c r="J137" s="5">
        <v>58</v>
      </c>
      <c r="K137" s="5">
        <v>1.65</v>
      </c>
      <c r="L137" s="11">
        <f t="shared" si="3"/>
        <v>21.30394857667585</v>
      </c>
      <c r="M137" s="5">
        <v>10.199999999999999</v>
      </c>
      <c r="N137" s="5">
        <v>9.4</v>
      </c>
      <c r="O137" s="7">
        <f t="shared" si="2"/>
        <v>-7.8431372549019507</v>
      </c>
    </row>
    <row r="138" spans="1:15" x14ac:dyDescent="0.25">
      <c r="A138" s="5">
        <v>133</v>
      </c>
      <c r="B138" s="5" t="s">
        <v>16</v>
      </c>
      <c r="C138" s="10">
        <v>36</v>
      </c>
      <c r="D138" s="5" t="s">
        <v>17</v>
      </c>
      <c r="E138" s="5" t="s">
        <v>18</v>
      </c>
      <c r="F138" s="5" t="s">
        <v>29</v>
      </c>
      <c r="G138" s="5">
        <v>0</v>
      </c>
      <c r="H138" s="5" t="s">
        <v>21</v>
      </c>
      <c r="I138" s="5" t="s">
        <v>22</v>
      </c>
      <c r="J138" s="5">
        <v>48</v>
      </c>
      <c r="K138" s="5">
        <v>1.5</v>
      </c>
      <c r="L138" s="11">
        <f t="shared" si="3"/>
        <v>21.333333333333332</v>
      </c>
      <c r="M138" s="5">
        <v>12.8</v>
      </c>
      <c r="N138" s="5">
        <v>9.6999999999999993</v>
      </c>
      <c r="O138" s="7">
        <f t="shared" si="2"/>
        <v>-24.218750000000011</v>
      </c>
    </row>
    <row r="139" spans="1:15" x14ac:dyDescent="0.25">
      <c r="A139" s="5">
        <v>134</v>
      </c>
      <c r="B139" s="5" t="s">
        <v>16</v>
      </c>
      <c r="C139" s="10">
        <v>20</v>
      </c>
      <c r="D139" s="5" t="s">
        <v>36</v>
      </c>
      <c r="E139" s="5" t="s">
        <v>18</v>
      </c>
      <c r="F139" s="5" t="s">
        <v>29</v>
      </c>
      <c r="G139" s="5">
        <v>0</v>
      </c>
      <c r="H139" s="5" t="s">
        <v>21</v>
      </c>
      <c r="I139" s="5" t="s">
        <v>22</v>
      </c>
      <c r="J139" s="5">
        <v>45</v>
      </c>
      <c r="K139" s="5">
        <v>1.47</v>
      </c>
      <c r="L139" s="11">
        <f t="shared" si="3"/>
        <v>20.824656393169516</v>
      </c>
      <c r="M139" s="5">
        <v>11.5</v>
      </c>
      <c r="N139" s="5">
        <v>10.1</v>
      </c>
      <c r="O139" s="7">
        <f t="shared" si="2"/>
        <v>-12.173913043478263</v>
      </c>
    </row>
    <row r="140" spans="1:15" x14ac:dyDescent="0.25">
      <c r="A140" s="5">
        <v>135</v>
      </c>
      <c r="B140" s="5" t="s">
        <v>16</v>
      </c>
      <c r="C140" s="10">
        <v>42</v>
      </c>
      <c r="D140" s="5" t="s">
        <v>17</v>
      </c>
      <c r="E140" s="5" t="s">
        <v>18</v>
      </c>
      <c r="F140" s="5" t="s">
        <v>19</v>
      </c>
      <c r="G140" s="5" t="s">
        <v>37</v>
      </c>
      <c r="H140" s="5" t="s">
        <v>38</v>
      </c>
      <c r="I140" s="5" t="s">
        <v>22</v>
      </c>
      <c r="J140" s="5">
        <v>78</v>
      </c>
      <c r="K140" s="5">
        <v>1.58</v>
      </c>
      <c r="L140" s="11">
        <f t="shared" si="3"/>
        <v>31.244992789617044</v>
      </c>
      <c r="M140" s="5">
        <v>13.2</v>
      </c>
      <c r="N140" s="5">
        <v>10</v>
      </c>
      <c r="O140" s="7">
        <f t="shared" si="2"/>
        <v>-24.242424242424239</v>
      </c>
    </row>
    <row r="141" spans="1:15" x14ac:dyDescent="0.25">
      <c r="A141" s="10">
        <v>136</v>
      </c>
      <c r="B141" s="5" t="s">
        <v>16</v>
      </c>
      <c r="C141" s="10">
        <v>29</v>
      </c>
      <c r="D141" s="5" t="s">
        <v>26</v>
      </c>
      <c r="E141" s="5" t="s">
        <v>18</v>
      </c>
      <c r="F141" s="5" t="s">
        <v>31</v>
      </c>
      <c r="G141" s="5" t="s">
        <v>37</v>
      </c>
      <c r="H141" s="5" t="s">
        <v>38</v>
      </c>
      <c r="I141" s="5" t="s">
        <v>22</v>
      </c>
      <c r="J141" s="5">
        <v>57</v>
      </c>
      <c r="K141" s="5">
        <v>1.55</v>
      </c>
      <c r="L141" s="11">
        <f t="shared" si="3"/>
        <v>23.725286160249738</v>
      </c>
      <c r="M141" s="5">
        <v>12.5</v>
      </c>
      <c r="N141" s="5">
        <v>11.1</v>
      </c>
      <c r="O141" s="7">
        <f t="shared" si="2"/>
        <v>-11.200000000000003</v>
      </c>
    </row>
    <row r="142" spans="1:15" x14ac:dyDescent="0.25">
      <c r="A142" s="5">
        <v>137</v>
      </c>
      <c r="B142" s="5" t="s">
        <v>16</v>
      </c>
      <c r="C142" s="10">
        <v>34</v>
      </c>
      <c r="D142" s="5" t="s">
        <v>39</v>
      </c>
      <c r="E142" s="5" t="s">
        <v>18</v>
      </c>
      <c r="F142" s="5" t="s">
        <v>19</v>
      </c>
      <c r="G142" s="5" t="s">
        <v>40</v>
      </c>
      <c r="H142" s="5" t="s">
        <v>21</v>
      </c>
      <c r="I142" s="5" t="s">
        <v>22</v>
      </c>
      <c r="J142" s="5">
        <v>69</v>
      </c>
      <c r="K142" s="5">
        <v>1.59</v>
      </c>
      <c r="L142" s="11">
        <f t="shared" si="3"/>
        <v>27.29322416043669</v>
      </c>
      <c r="M142" s="5">
        <v>11.3</v>
      </c>
      <c r="N142" s="5">
        <v>14.5</v>
      </c>
      <c r="O142" s="7">
        <f t="shared" si="2"/>
        <v>28.318584070796454</v>
      </c>
    </row>
    <row r="143" spans="1:15" x14ac:dyDescent="0.25">
      <c r="A143" s="5">
        <v>138</v>
      </c>
      <c r="B143" s="5" t="s">
        <v>16</v>
      </c>
      <c r="C143" s="10">
        <v>27</v>
      </c>
      <c r="D143" s="5" t="s">
        <v>17</v>
      </c>
      <c r="E143" s="5" t="s">
        <v>18</v>
      </c>
      <c r="F143" s="5" t="s">
        <v>41</v>
      </c>
      <c r="G143" s="5" t="s">
        <v>37</v>
      </c>
      <c r="H143" s="5" t="s">
        <v>21</v>
      </c>
      <c r="I143" s="5" t="s">
        <v>22</v>
      </c>
      <c r="J143" s="5">
        <v>47</v>
      </c>
      <c r="K143" s="5">
        <v>1.58</v>
      </c>
      <c r="L143" s="11">
        <f t="shared" si="3"/>
        <v>18.827111039897449</v>
      </c>
      <c r="M143" s="5">
        <v>10.9</v>
      </c>
      <c r="N143" s="5">
        <v>14.3</v>
      </c>
      <c r="O143" s="7">
        <f t="shared" si="2"/>
        <v>31.192660550458719</v>
      </c>
    </row>
    <row r="144" spans="1:15" x14ac:dyDescent="0.25">
      <c r="A144" s="5">
        <v>139</v>
      </c>
      <c r="B144" s="5" t="s">
        <v>16</v>
      </c>
      <c r="C144" s="10">
        <v>40</v>
      </c>
      <c r="D144" s="5" t="s">
        <v>39</v>
      </c>
      <c r="E144" s="5" t="s">
        <v>18</v>
      </c>
      <c r="F144" s="5" t="s">
        <v>29</v>
      </c>
      <c r="G144" s="5">
        <v>0</v>
      </c>
      <c r="H144" s="5" t="s">
        <v>38</v>
      </c>
      <c r="I144" s="5" t="s">
        <v>22</v>
      </c>
      <c r="J144" s="5">
        <v>73</v>
      </c>
      <c r="K144" s="5">
        <v>1.65</v>
      </c>
      <c r="L144" s="11">
        <f t="shared" si="3"/>
        <v>26.813590449954088</v>
      </c>
      <c r="M144" s="5">
        <v>13.1</v>
      </c>
      <c r="N144" s="5">
        <v>11.8</v>
      </c>
      <c r="O144" s="7">
        <f t="shared" si="2"/>
        <v>-9.9236641221373958</v>
      </c>
    </row>
    <row r="145" spans="1:15" x14ac:dyDescent="0.25">
      <c r="A145" s="5">
        <v>140</v>
      </c>
      <c r="B145" s="5" t="s">
        <v>16</v>
      </c>
      <c r="C145" s="10">
        <v>36</v>
      </c>
      <c r="D145" s="5" t="s">
        <v>39</v>
      </c>
      <c r="E145" s="5" t="s">
        <v>18</v>
      </c>
      <c r="F145" s="5" t="s">
        <v>33</v>
      </c>
      <c r="G145" s="5" t="s">
        <v>42</v>
      </c>
      <c r="H145" s="5" t="s">
        <v>38</v>
      </c>
      <c r="I145" s="5" t="s">
        <v>22</v>
      </c>
      <c r="J145" s="5">
        <v>52</v>
      </c>
      <c r="K145" s="5">
        <v>1.58</v>
      </c>
      <c r="L145" s="11">
        <f t="shared" si="3"/>
        <v>20.82999519307803</v>
      </c>
      <c r="M145" s="5">
        <v>10</v>
      </c>
      <c r="N145" s="5">
        <v>8.8000000000000007</v>
      </c>
      <c r="O145" s="7">
        <f t="shared" si="2"/>
        <v>-11.999999999999993</v>
      </c>
    </row>
    <row r="146" spans="1:15" x14ac:dyDescent="0.25">
      <c r="A146" s="10">
        <v>141</v>
      </c>
      <c r="B146" s="5" t="s">
        <v>16</v>
      </c>
      <c r="C146" s="10">
        <v>33</v>
      </c>
      <c r="D146" s="5" t="s">
        <v>43</v>
      </c>
      <c r="E146" s="5" t="s">
        <v>18</v>
      </c>
      <c r="F146" s="5" t="s">
        <v>44</v>
      </c>
      <c r="G146" s="5" t="s">
        <v>45</v>
      </c>
      <c r="H146" s="5" t="s">
        <v>38</v>
      </c>
      <c r="I146" s="5" t="s">
        <v>22</v>
      </c>
      <c r="J146" s="5">
        <v>46</v>
      </c>
      <c r="K146" s="5">
        <v>1.54</v>
      </c>
      <c r="L146" s="11">
        <f t="shared" si="3"/>
        <v>19.396188227357058</v>
      </c>
      <c r="M146" s="5">
        <v>11.6</v>
      </c>
      <c r="N146" s="5">
        <v>13.3</v>
      </c>
      <c r="O146" s="7">
        <f t="shared" si="2"/>
        <v>14.655172413793114</v>
      </c>
    </row>
    <row r="147" spans="1:15" x14ac:dyDescent="0.25">
      <c r="A147" s="5">
        <v>142</v>
      </c>
      <c r="B147" s="5" t="s">
        <v>16</v>
      </c>
      <c r="C147" s="10">
        <v>34</v>
      </c>
      <c r="D147" s="5" t="s">
        <v>26</v>
      </c>
      <c r="E147" s="5" t="s">
        <v>18</v>
      </c>
      <c r="F147" s="5" t="s">
        <v>31</v>
      </c>
      <c r="G147" s="5" t="s">
        <v>46</v>
      </c>
      <c r="H147" s="5" t="s">
        <v>38</v>
      </c>
      <c r="I147" s="5" t="s">
        <v>22</v>
      </c>
      <c r="J147" s="5">
        <v>73</v>
      </c>
      <c r="K147" s="5">
        <v>1.59</v>
      </c>
      <c r="L147" s="11">
        <f t="shared" si="3"/>
        <v>28.875440053795337</v>
      </c>
      <c r="M147" s="5">
        <v>12.5</v>
      </c>
      <c r="N147" s="5">
        <v>10.9</v>
      </c>
      <c r="O147" s="7">
        <f t="shared" si="2"/>
        <v>-12.799999999999997</v>
      </c>
    </row>
    <row r="148" spans="1:15" x14ac:dyDescent="0.25">
      <c r="A148" s="5">
        <v>143</v>
      </c>
      <c r="B148" s="5" t="s">
        <v>16</v>
      </c>
      <c r="C148" s="10">
        <v>37</v>
      </c>
      <c r="D148" s="5" t="s">
        <v>17</v>
      </c>
      <c r="E148" s="5" t="s">
        <v>18</v>
      </c>
      <c r="F148" s="5" t="s">
        <v>47</v>
      </c>
      <c r="G148" s="5" t="s">
        <v>32</v>
      </c>
      <c r="H148" s="5" t="s">
        <v>38</v>
      </c>
      <c r="I148" s="5" t="s">
        <v>22</v>
      </c>
      <c r="J148" s="5">
        <v>52</v>
      </c>
      <c r="K148" s="5">
        <v>1.57</v>
      </c>
      <c r="L148" s="11">
        <f t="shared" si="3"/>
        <v>21.096190514828187</v>
      </c>
      <c r="M148" s="5">
        <v>12</v>
      </c>
      <c r="N148" s="5">
        <v>12.2</v>
      </c>
      <c r="O148" s="7">
        <f t="shared" si="2"/>
        <v>1.6666666666666607</v>
      </c>
    </row>
    <row r="149" spans="1:15" x14ac:dyDescent="0.25">
      <c r="A149" s="5">
        <v>144</v>
      </c>
      <c r="B149" s="5" t="s">
        <v>16</v>
      </c>
      <c r="C149" s="10">
        <v>33</v>
      </c>
      <c r="D149" s="5" t="s">
        <v>39</v>
      </c>
      <c r="E149" s="5" t="s">
        <v>18</v>
      </c>
      <c r="F149" s="5" t="s">
        <v>31</v>
      </c>
      <c r="G149" s="5" t="s">
        <v>28</v>
      </c>
      <c r="H149" s="5" t="s">
        <v>38</v>
      </c>
      <c r="I149" s="5" t="s">
        <v>22</v>
      </c>
      <c r="J149" s="5">
        <v>56</v>
      </c>
      <c r="K149" s="5">
        <v>1.58</v>
      </c>
      <c r="L149" s="11">
        <f t="shared" si="3"/>
        <v>22.432302515622492</v>
      </c>
      <c r="M149" s="5">
        <v>11.5</v>
      </c>
      <c r="N149" s="5">
        <v>11.6</v>
      </c>
      <c r="O149" s="7">
        <f t="shared" si="2"/>
        <v>0.86956521739130122</v>
      </c>
    </row>
    <row r="150" spans="1:15" x14ac:dyDescent="0.25">
      <c r="A150" s="5">
        <v>145</v>
      </c>
      <c r="B150" s="5" t="s">
        <v>16</v>
      </c>
      <c r="C150" s="10">
        <v>27</v>
      </c>
      <c r="D150" s="5" t="s">
        <v>26</v>
      </c>
      <c r="E150" s="5" t="s">
        <v>18</v>
      </c>
      <c r="F150" s="5" t="s">
        <v>19</v>
      </c>
      <c r="G150" s="5" t="s">
        <v>34</v>
      </c>
      <c r="H150" s="5" t="s">
        <v>38</v>
      </c>
      <c r="I150" s="5" t="s">
        <v>22</v>
      </c>
      <c r="J150" s="5">
        <v>51</v>
      </c>
      <c r="K150" s="5">
        <v>1.58</v>
      </c>
      <c r="L150" s="11">
        <f t="shared" si="3"/>
        <v>20.429418362441915</v>
      </c>
      <c r="M150" s="5">
        <v>12.8</v>
      </c>
      <c r="N150" s="5">
        <v>11.6</v>
      </c>
      <c r="O150" s="7">
        <f t="shared" si="2"/>
        <v>-9.3750000000000089</v>
      </c>
    </row>
    <row r="151" spans="1:15" x14ac:dyDescent="0.25">
      <c r="A151" s="10">
        <v>146</v>
      </c>
      <c r="B151" s="5" t="s">
        <v>16</v>
      </c>
      <c r="C151" s="10">
        <v>30</v>
      </c>
      <c r="D151" s="5" t="s">
        <v>26</v>
      </c>
      <c r="E151" s="5" t="s">
        <v>18</v>
      </c>
      <c r="F151" s="5" t="s">
        <v>31</v>
      </c>
      <c r="G151" s="5" t="s">
        <v>42</v>
      </c>
      <c r="H151" s="5" t="s">
        <v>38</v>
      </c>
      <c r="I151" s="5" t="s">
        <v>22</v>
      </c>
      <c r="J151" s="5">
        <v>40</v>
      </c>
      <c r="K151" s="5">
        <v>1.54</v>
      </c>
      <c r="L151" s="11">
        <f t="shared" si="3"/>
        <v>16.866250632484398</v>
      </c>
      <c r="M151" s="5">
        <v>12.2</v>
      </c>
      <c r="N151" s="5">
        <v>10.7</v>
      </c>
      <c r="O151" s="7">
        <f t="shared" si="2"/>
        <v>-12.295081967213116</v>
      </c>
    </row>
    <row r="152" spans="1:15" x14ac:dyDescent="0.25">
      <c r="A152" s="5">
        <v>147</v>
      </c>
      <c r="B152" s="5" t="s">
        <v>16</v>
      </c>
      <c r="C152" s="10">
        <v>22</v>
      </c>
      <c r="D152" s="5" t="s">
        <v>36</v>
      </c>
      <c r="E152" s="5" t="s">
        <v>18</v>
      </c>
      <c r="F152" s="5" t="s">
        <v>29</v>
      </c>
      <c r="G152" s="5">
        <v>0</v>
      </c>
      <c r="H152" s="5" t="s">
        <v>21</v>
      </c>
      <c r="I152" s="5" t="s">
        <v>22</v>
      </c>
      <c r="J152" s="5">
        <v>54</v>
      </c>
      <c r="K152" s="5">
        <v>1.56</v>
      </c>
      <c r="L152" s="11">
        <f t="shared" si="3"/>
        <v>22.189349112426033</v>
      </c>
      <c r="M152" s="5">
        <v>10</v>
      </c>
      <c r="N152" s="5">
        <v>9.3000000000000007</v>
      </c>
      <c r="O152" s="7">
        <f t="shared" si="2"/>
        <v>-6.999999999999992</v>
      </c>
    </row>
    <row r="153" spans="1:15" x14ac:dyDescent="0.25">
      <c r="A153" s="5">
        <v>148</v>
      </c>
      <c r="B153" s="5" t="s">
        <v>16</v>
      </c>
      <c r="C153" s="10">
        <v>32</v>
      </c>
      <c r="D153" s="5" t="s">
        <v>17</v>
      </c>
      <c r="E153" s="5" t="s">
        <v>18</v>
      </c>
      <c r="F153" s="5" t="s">
        <v>19</v>
      </c>
      <c r="G153" s="5" t="s">
        <v>32</v>
      </c>
      <c r="H153" s="5" t="s">
        <v>21</v>
      </c>
      <c r="I153" s="5" t="s">
        <v>22</v>
      </c>
      <c r="J153" s="5">
        <v>49</v>
      </c>
      <c r="K153" s="5">
        <v>1.55</v>
      </c>
      <c r="L153" s="11">
        <f t="shared" si="3"/>
        <v>20.39542143600416</v>
      </c>
      <c r="M153" s="5">
        <v>9.6</v>
      </c>
      <c r="N153" s="5">
        <v>10.3</v>
      </c>
      <c r="O153" s="7">
        <f t="shared" si="2"/>
        <v>7.2916666666666785</v>
      </c>
    </row>
    <row r="154" spans="1:15" x14ac:dyDescent="0.25">
      <c r="A154" s="5">
        <v>149</v>
      </c>
      <c r="B154" s="5" t="s">
        <v>16</v>
      </c>
      <c r="C154" s="10">
        <v>37</v>
      </c>
      <c r="D154" s="5" t="s">
        <v>48</v>
      </c>
      <c r="E154" s="5" t="s">
        <v>30</v>
      </c>
      <c r="F154" s="5" t="s">
        <v>31</v>
      </c>
      <c r="G154" s="5" t="s">
        <v>45</v>
      </c>
      <c r="H154" s="5" t="s">
        <v>38</v>
      </c>
      <c r="I154" s="5" t="s">
        <v>22</v>
      </c>
      <c r="J154" s="5">
        <v>47</v>
      </c>
      <c r="K154" s="5">
        <v>1.63</v>
      </c>
      <c r="L154" s="11">
        <f t="shared" si="3"/>
        <v>17.689788851669238</v>
      </c>
      <c r="M154" s="5">
        <v>9.8000000000000007</v>
      </c>
      <c r="N154" s="5">
        <v>12.4</v>
      </c>
      <c r="O154" s="7">
        <f t="shared" si="2"/>
        <v>26.530612244897956</v>
      </c>
    </row>
    <row r="155" spans="1:15" x14ac:dyDescent="0.25">
      <c r="A155" s="5">
        <v>150</v>
      </c>
      <c r="B155" s="5" t="s">
        <v>16</v>
      </c>
      <c r="C155" s="10">
        <v>39</v>
      </c>
      <c r="D155" s="5" t="s">
        <v>36</v>
      </c>
      <c r="E155" s="5" t="s">
        <v>18</v>
      </c>
      <c r="F155" s="5" t="s">
        <v>49</v>
      </c>
      <c r="G155" s="5" t="s">
        <v>46</v>
      </c>
      <c r="H155" s="5" t="s">
        <v>38</v>
      </c>
      <c r="I155" s="5" t="s">
        <v>22</v>
      </c>
      <c r="J155" s="5">
        <v>54</v>
      </c>
      <c r="K155" s="5">
        <v>1.55</v>
      </c>
      <c r="L155" s="11">
        <f t="shared" si="3"/>
        <v>22.476586888657646</v>
      </c>
      <c r="M155" s="5">
        <v>11.5</v>
      </c>
      <c r="N155" s="5">
        <v>10.8</v>
      </c>
      <c r="O155" s="7">
        <f t="shared" si="2"/>
        <v>-6.0869565217391246</v>
      </c>
    </row>
    <row r="156" spans="1:15" x14ac:dyDescent="0.25">
      <c r="A156" s="10">
        <v>151</v>
      </c>
      <c r="B156" s="5" t="s">
        <v>16</v>
      </c>
      <c r="C156" s="10">
        <v>40</v>
      </c>
      <c r="D156" s="5" t="s">
        <v>39</v>
      </c>
      <c r="E156" s="5" t="s">
        <v>18</v>
      </c>
      <c r="F156" s="5" t="s">
        <v>51</v>
      </c>
      <c r="G156" s="5" t="s">
        <v>50</v>
      </c>
      <c r="H156" s="5" t="s">
        <v>21</v>
      </c>
      <c r="I156" s="5" t="s">
        <v>22</v>
      </c>
      <c r="J156" s="5">
        <v>63</v>
      </c>
      <c r="K156" s="5">
        <v>1.57</v>
      </c>
      <c r="L156" s="11">
        <f t="shared" si="3"/>
        <v>25.558846200657225</v>
      </c>
      <c r="M156" s="5">
        <v>11</v>
      </c>
      <c r="N156" s="5">
        <v>10.7</v>
      </c>
      <c r="O156" s="7">
        <f t="shared" si="2"/>
        <v>-2.7272727272727337</v>
      </c>
    </row>
    <row r="157" spans="1:15" x14ac:dyDescent="0.25">
      <c r="A157" s="5">
        <v>152</v>
      </c>
      <c r="B157" s="5" t="s">
        <v>16</v>
      </c>
      <c r="C157" s="10">
        <v>17</v>
      </c>
      <c r="D157" s="5" t="s">
        <v>26</v>
      </c>
      <c r="E157" s="5" t="s">
        <v>18</v>
      </c>
      <c r="F157" s="5" t="s">
        <v>29</v>
      </c>
      <c r="G157" s="5">
        <v>0</v>
      </c>
      <c r="H157" s="5" t="s">
        <v>21</v>
      </c>
      <c r="I157" s="5" t="s">
        <v>22</v>
      </c>
      <c r="J157" s="5">
        <v>47</v>
      </c>
      <c r="K157" s="5">
        <v>1.6</v>
      </c>
      <c r="L157" s="11">
        <f t="shared" si="3"/>
        <v>18.359374999999996</v>
      </c>
      <c r="M157" s="5">
        <v>9.8000000000000007</v>
      </c>
      <c r="N157" s="5">
        <v>13.3</v>
      </c>
      <c r="O157" s="7">
        <f t="shared" si="2"/>
        <v>35.714285714285708</v>
      </c>
    </row>
    <row r="158" spans="1:15" x14ac:dyDescent="0.25">
      <c r="A158" s="5">
        <v>153</v>
      </c>
      <c r="B158" s="5" t="s">
        <v>16</v>
      </c>
      <c r="C158" s="10">
        <v>22</v>
      </c>
      <c r="D158" s="5" t="s">
        <v>36</v>
      </c>
      <c r="E158" s="5" t="s">
        <v>18</v>
      </c>
      <c r="F158" s="5" t="s">
        <v>29</v>
      </c>
      <c r="G158" s="5">
        <v>0</v>
      </c>
      <c r="H158" s="5" t="s">
        <v>38</v>
      </c>
      <c r="I158" s="5" t="s">
        <v>22</v>
      </c>
      <c r="J158" s="5">
        <v>58</v>
      </c>
      <c r="K158" s="5">
        <v>1.45</v>
      </c>
      <c r="L158" s="11">
        <f t="shared" si="3"/>
        <v>27.586206896551722</v>
      </c>
      <c r="M158" s="5">
        <v>13.1</v>
      </c>
      <c r="N158" s="5">
        <v>11.3</v>
      </c>
      <c r="O158" s="7">
        <f t="shared" si="2"/>
        <v>-13.740458015267167</v>
      </c>
    </row>
    <row r="159" spans="1:15" x14ac:dyDescent="0.25">
      <c r="A159" s="5">
        <v>154</v>
      </c>
      <c r="B159" s="5" t="s">
        <v>16</v>
      </c>
      <c r="C159" s="10">
        <v>22</v>
      </c>
      <c r="D159" s="5" t="s">
        <v>17</v>
      </c>
      <c r="E159" s="5" t="s">
        <v>18</v>
      </c>
      <c r="F159" s="5" t="s">
        <v>29</v>
      </c>
      <c r="G159" s="5">
        <v>0</v>
      </c>
      <c r="H159" s="5" t="s">
        <v>21</v>
      </c>
      <c r="I159" s="5" t="s">
        <v>22</v>
      </c>
      <c r="J159" s="5">
        <v>57</v>
      </c>
      <c r="K159" s="5">
        <v>1.56</v>
      </c>
      <c r="L159" s="11">
        <f t="shared" si="3"/>
        <v>23.422090729783037</v>
      </c>
      <c r="M159" s="5">
        <v>13</v>
      </c>
      <c r="N159" s="5">
        <v>11.9</v>
      </c>
      <c r="O159" s="7">
        <f t="shared" si="2"/>
        <v>-8.4615384615384599</v>
      </c>
    </row>
    <row r="160" spans="1:15" x14ac:dyDescent="0.25">
      <c r="A160" s="5">
        <v>155</v>
      </c>
      <c r="B160" s="5" t="s">
        <v>16</v>
      </c>
      <c r="C160" s="10">
        <v>21</v>
      </c>
      <c r="D160" s="5" t="s">
        <v>17</v>
      </c>
      <c r="E160" s="5" t="s">
        <v>18</v>
      </c>
      <c r="F160" s="5" t="s">
        <v>29</v>
      </c>
      <c r="G160" s="5">
        <v>0</v>
      </c>
      <c r="H160" s="5" t="s">
        <v>21</v>
      </c>
      <c r="I160" s="5" t="s">
        <v>22</v>
      </c>
      <c r="J160" s="5">
        <v>47</v>
      </c>
      <c r="K160" s="5">
        <v>1.61</v>
      </c>
      <c r="L160" s="11">
        <f t="shared" si="3"/>
        <v>18.132016511708652</v>
      </c>
      <c r="M160" s="5">
        <v>10</v>
      </c>
      <c r="N160" s="5">
        <v>11.6</v>
      </c>
      <c r="O160" s="7">
        <f t="shared" si="2"/>
        <v>15.999999999999998</v>
      </c>
    </row>
    <row r="161" spans="1:15" x14ac:dyDescent="0.25">
      <c r="A161" s="10">
        <v>156</v>
      </c>
      <c r="B161" s="5" t="s">
        <v>16</v>
      </c>
      <c r="C161" s="10">
        <v>42</v>
      </c>
      <c r="D161" s="5" t="s">
        <v>39</v>
      </c>
      <c r="E161" s="5" t="s">
        <v>18</v>
      </c>
      <c r="F161" s="5" t="s">
        <v>31</v>
      </c>
      <c r="G161" s="5" t="s">
        <v>46</v>
      </c>
      <c r="H161" s="5" t="s">
        <v>21</v>
      </c>
      <c r="I161" s="5" t="s">
        <v>22</v>
      </c>
      <c r="J161" s="5">
        <v>48</v>
      </c>
      <c r="K161" s="5">
        <v>1.56</v>
      </c>
      <c r="L161" s="11">
        <f t="shared" si="3"/>
        <v>19.723865877712029</v>
      </c>
      <c r="M161" s="5">
        <v>9.6</v>
      </c>
      <c r="N161" s="5">
        <v>8.4</v>
      </c>
      <c r="O161" s="7">
        <f t="shared" si="2"/>
        <v>-12.499999999999993</v>
      </c>
    </row>
    <row r="162" spans="1:15" x14ac:dyDescent="0.25">
      <c r="A162" s="5">
        <v>157</v>
      </c>
      <c r="B162" s="5" t="s">
        <v>16</v>
      </c>
      <c r="C162" s="10">
        <v>37</v>
      </c>
      <c r="D162" s="5" t="s">
        <v>52</v>
      </c>
      <c r="E162" s="5" t="s">
        <v>30</v>
      </c>
      <c r="F162" s="5" t="s">
        <v>29</v>
      </c>
      <c r="G162" s="5">
        <v>0</v>
      </c>
      <c r="H162" s="5" t="s">
        <v>38</v>
      </c>
      <c r="I162" s="5" t="s">
        <v>22</v>
      </c>
      <c r="J162" s="5">
        <v>62</v>
      </c>
      <c r="K162" s="5">
        <v>1.55</v>
      </c>
      <c r="L162" s="11">
        <f t="shared" si="3"/>
        <v>25.806451612903224</v>
      </c>
      <c r="M162" s="5">
        <v>12.7</v>
      </c>
      <c r="N162" s="5">
        <v>11.5</v>
      </c>
      <c r="O162" s="7">
        <f t="shared" si="2"/>
        <v>-9.4488188976377891</v>
      </c>
    </row>
    <row r="163" spans="1:15" x14ac:dyDescent="0.25">
      <c r="A163" s="5">
        <v>158</v>
      </c>
      <c r="B163" s="5" t="s">
        <v>16</v>
      </c>
      <c r="C163" s="10">
        <v>41</v>
      </c>
      <c r="D163" s="5" t="s">
        <v>17</v>
      </c>
      <c r="E163" s="5" t="s">
        <v>18</v>
      </c>
      <c r="F163" s="5" t="s">
        <v>19</v>
      </c>
      <c r="G163" s="5" t="s">
        <v>53</v>
      </c>
      <c r="H163" s="5" t="s">
        <v>38</v>
      </c>
      <c r="I163" s="5" t="s">
        <v>35</v>
      </c>
      <c r="J163" s="5">
        <v>52</v>
      </c>
      <c r="K163" s="5">
        <v>1.57</v>
      </c>
      <c r="L163" s="11">
        <f t="shared" si="3"/>
        <v>21.096190514828187</v>
      </c>
      <c r="M163" s="5">
        <v>12.7</v>
      </c>
      <c r="N163" s="5">
        <v>10.9</v>
      </c>
      <c r="O163" s="7">
        <f t="shared" si="2"/>
        <v>-14.173228346456684</v>
      </c>
    </row>
    <row r="164" spans="1:15" x14ac:dyDescent="0.25">
      <c r="A164" s="5">
        <v>159</v>
      </c>
      <c r="B164" s="5" t="s">
        <v>16</v>
      </c>
      <c r="C164" s="10">
        <v>26</v>
      </c>
      <c r="D164" s="5" t="s">
        <v>39</v>
      </c>
      <c r="E164" s="5" t="s">
        <v>18</v>
      </c>
      <c r="F164" s="5" t="s">
        <v>33</v>
      </c>
      <c r="G164" s="5" t="s">
        <v>54</v>
      </c>
      <c r="H164" s="5" t="s">
        <v>38</v>
      </c>
      <c r="I164" s="5" t="s">
        <v>35</v>
      </c>
      <c r="J164" s="5">
        <v>54</v>
      </c>
      <c r="K164" s="5">
        <v>1.6</v>
      </c>
      <c r="L164" s="11">
        <f t="shared" si="3"/>
        <v>21.093749999999996</v>
      </c>
      <c r="M164" s="5">
        <v>11</v>
      </c>
      <c r="N164" s="5">
        <v>8.1</v>
      </c>
      <c r="O164" s="7">
        <f t="shared" si="2"/>
        <v>-26.363636363636367</v>
      </c>
    </row>
    <row r="165" spans="1:15" x14ac:dyDescent="0.25">
      <c r="A165" s="5">
        <v>160</v>
      </c>
      <c r="B165" s="5" t="s">
        <v>16</v>
      </c>
      <c r="C165" s="10">
        <v>27</v>
      </c>
      <c r="D165" s="5" t="s">
        <v>17</v>
      </c>
      <c r="E165" s="5" t="s">
        <v>18</v>
      </c>
      <c r="F165" s="5" t="s">
        <v>19</v>
      </c>
      <c r="G165" s="5" t="s">
        <v>45</v>
      </c>
      <c r="H165" s="5" t="s">
        <v>21</v>
      </c>
      <c r="I165" s="5" t="s">
        <v>22</v>
      </c>
      <c r="J165" s="5">
        <v>48</v>
      </c>
      <c r="K165" s="5">
        <v>1.5</v>
      </c>
      <c r="L165" s="11">
        <f t="shared" si="3"/>
        <v>21.333333333333332</v>
      </c>
      <c r="M165" s="5">
        <v>11.5</v>
      </c>
      <c r="N165" s="5">
        <v>11.9</v>
      </c>
      <c r="O165" s="7">
        <f t="shared" si="2"/>
        <v>3.4782608695652204</v>
      </c>
    </row>
    <row r="166" spans="1:15" x14ac:dyDescent="0.25">
      <c r="A166" s="10">
        <v>161</v>
      </c>
      <c r="B166" s="5" t="s">
        <v>16</v>
      </c>
      <c r="C166" s="10">
        <v>29</v>
      </c>
      <c r="D166" s="5" t="s">
        <v>39</v>
      </c>
      <c r="E166" s="5" t="s">
        <v>55</v>
      </c>
      <c r="F166" s="5" t="s">
        <v>33</v>
      </c>
      <c r="G166" s="5" t="s">
        <v>50</v>
      </c>
      <c r="H166" s="5" t="s">
        <v>21</v>
      </c>
      <c r="I166" s="5" t="s">
        <v>22</v>
      </c>
      <c r="J166" s="5">
        <v>41</v>
      </c>
      <c r="K166" s="5">
        <v>1.52</v>
      </c>
      <c r="L166" s="11">
        <f t="shared" si="3"/>
        <v>17.745844875346261</v>
      </c>
      <c r="M166" s="5">
        <v>10</v>
      </c>
      <c r="N166" s="5">
        <v>10</v>
      </c>
      <c r="O166" s="7">
        <f t="shared" si="2"/>
        <v>0</v>
      </c>
    </row>
    <row r="167" spans="1:15" x14ac:dyDescent="0.25">
      <c r="A167" s="5">
        <v>162</v>
      </c>
      <c r="B167" s="5" t="s">
        <v>16</v>
      </c>
      <c r="C167" s="10">
        <v>36</v>
      </c>
      <c r="D167" s="5" t="s">
        <v>26</v>
      </c>
      <c r="E167" s="5" t="s">
        <v>18</v>
      </c>
      <c r="F167" s="5" t="s">
        <v>33</v>
      </c>
      <c r="G167" s="5" t="s">
        <v>28</v>
      </c>
      <c r="H167" s="5" t="s">
        <v>38</v>
      </c>
      <c r="I167" s="5" t="s">
        <v>22</v>
      </c>
      <c r="J167" s="5">
        <v>46</v>
      </c>
      <c r="K167" s="5">
        <v>1.59</v>
      </c>
      <c r="L167" s="11">
        <f t="shared" si="3"/>
        <v>18.195482773624459</v>
      </c>
      <c r="M167" s="5">
        <v>12</v>
      </c>
      <c r="N167" s="5">
        <v>11.4</v>
      </c>
      <c r="O167" s="7">
        <f t="shared" si="2"/>
        <v>-4.9999999999999964</v>
      </c>
    </row>
    <row r="168" spans="1:15" x14ac:dyDescent="0.25">
      <c r="A168" s="5">
        <v>163</v>
      </c>
      <c r="B168" s="5" t="s">
        <v>16</v>
      </c>
      <c r="C168" s="10">
        <v>32</v>
      </c>
      <c r="D168" s="5" t="s">
        <v>39</v>
      </c>
      <c r="E168" s="5" t="s">
        <v>18</v>
      </c>
      <c r="F168" s="5" t="s">
        <v>19</v>
      </c>
      <c r="G168" s="5" t="s">
        <v>28</v>
      </c>
      <c r="H168" s="5" t="s">
        <v>21</v>
      </c>
      <c r="I168" s="5" t="s">
        <v>22</v>
      </c>
      <c r="J168" s="5">
        <v>54</v>
      </c>
      <c r="K168" s="5">
        <v>1.5</v>
      </c>
      <c r="L168" s="11">
        <f t="shared" si="3"/>
        <v>24</v>
      </c>
      <c r="M168" s="5">
        <v>10.7</v>
      </c>
      <c r="N168" s="5">
        <v>13.6</v>
      </c>
      <c r="O168" s="7">
        <f t="shared" si="2"/>
        <v>27.10280373831776</v>
      </c>
    </row>
    <row r="169" spans="1:15" x14ac:dyDescent="0.25">
      <c r="A169" s="5">
        <v>164</v>
      </c>
      <c r="B169" s="5" t="s">
        <v>16</v>
      </c>
      <c r="C169" s="10">
        <v>35</v>
      </c>
      <c r="D169" s="5" t="s">
        <v>26</v>
      </c>
      <c r="E169" s="5" t="s">
        <v>18</v>
      </c>
      <c r="F169" s="5" t="s">
        <v>31</v>
      </c>
      <c r="G169" s="5" t="s">
        <v>40</v>
      </c>
      <c r="H169" s="5" t="s">
        <v>21</v>
      </c>
      <c r="I169" s="5" t="s">
        <v>22</v>
      </c>
      <c r="J169" s="5">
        <v>51</v>
      </c>
      <c r="K169" s="5">
        <v>1.55</v>
      </c>
      <c r="L169" s="11">
        <f t="shared" si="3"/>
        <v>21.227887617065555</v>
      </c>
      <c r="M169" s="5">
        <v>11.6</v>
      </c>
      <c r="N169" s="5">
        <v>10.3</v>
      </c>
      <c r="O169" s="7">
        <f t="shared" si="2"/>
        <v>-11.206896551724128</v>
      </c>
    </row>
    <row r="170" spans="1:15" x14ac:dyDescent="0.25">
      <c r="A170" s="5">
        <v>165</v>
      </c>
      <c r="B170" s="5" t="s">
        <v>16</v>
      </c>
      <c r="C170" s="10">
        <v>30</v>
      </c>
      <c r="D170" s="5" t="s">
        <v>56</v>
      </c>
      <c r="E170" s="5" t="s">
        <v>57</v>
      </c>
      <c r="F170" s="5" t="s">
        <v>19</v>
      </c>
      <c r="G170" s="5" t="s">
        <v>42</v>
      </c>
      <c r="H170" s="5" t="s">
        <v>38</v>
      </c>
      <c r="I170" s="5" t="s">
        <v>22</v>
      </c>
      <c r="J170" s="5">
        <v>53</v>
      </c>
      <c r="K170" s="5">
        <v>1.6</v>
      </c>
      <c r="L170" s="11">
        <f t="shared" si="3"/>
        <v>20.703124999999996</v>
      </c>
      <c r="M170" s="5">
        <v>12</v>
      </c>
      <c r="N170" s="5">
        <v>11.5</v>
      </c>
      <c r="O170" s="7">
        <f t="shared" si="2"/>
        <v>-4.1666666666666661</v>
      </c>
    </row>
    <row r="171" spans="1:15" x14ac:dyDescent="0.25">
      <c r="A171" s="10">
        <v>166</v>
      </c>
      <c r="B171" s="5" t="s">
        <v>16</v>
      </c>
      <c r="C171" s="10">
        <v>36</v>
      </c>
      <c r="D171" s="5" t="s">
        <v>17</v>
      </c>
      <c r="E171" s="5" t="s">
        <v>18</v>
      </c>
      <c r="F171" s="5" t="s">
        <v>47</v>
      </c>
      <c r="G171" s="5" t="s">
        <v>32</v>
      </c>
      <c r="H171" s="5" t="s">
        <v>21</v>
      </c>
      <c r="I171" s="5" t="s">
        <v>22</v>
      </c>
      <c r="J171" s="5">
        <v>67</v>
      </c>
      <c r="K171" s="5">
        <v>1.54</v>
      </c>
      <c r="L171" s="11">
        <f t="shared" si="3"/>
        <v>28.250969809411369</v>
      </c>
      <c r="M171" s="5">
        <v>11.5</v>
      </c>
      <c r="N171" s="5">
        <v>12.1</v>
      </c>
      <c r="O171" s="7">
        <f t="shared" si="2"/>
        <v>5.2173913043478226</v>
      </c>
    </row>
    <row r="172" spans="1:15" x14ac:dyDescent="0.25">
      <c r="A172" s="5">
        <v>167</v>
      </c>
      <c r="B172" s="5" t="s">
        <v>16</v>
      </c>
      <c r="C172" s="10">
        <v>49</v>
      </c>
      <c r="D172" s="5" t="s">
        <v>39</v>
      </c>
      <c r="E172" s="5" t="s">
        <v>18</v>
      </c>
      <c r="F172" s="5" t="s">
        <v>58</v>
      </c>
      <c r="G172" s="5" t="s">
        <v>40</v>
      </c>
      <c r="H172" s="5" t="s">
        <v>38</v>
      </c>
      <c r="I172" s="5" t="s">
        <v>22</v>
      </c>
      <c r="J172" s="5">
        <v>62</v>
      </c>
      <c r="K172" s="5">
        <v>1.5</v>
      </c>
      <c r="L172" s="11">
        <f t="shared" si="3"/>
        <v>27.555555555555557</v>
      </c>
      <c r="M172" s="5">
        <v>12.9</v>
      </c>
      <c r="N172" s="5">
        <v>13.2</v>
      </c>
      <c r="O172" s="7">
        <f t="shared" si="2"/>
        <v>2.3255813953488289</v>
      </c>
    </row>
    <row r="173" spans="1:15" x14ac:dyDescent="0.25">
      <c r="A173" s="5">
        <v>168</v>
      </c>
      <c r="B173" s="5" t="s">
        <v>16</v>
      </c>
      <c r="C173" s="10">
        <v>40</v>
      </c>
      <c r="D173" s="5" t="s">
        <v>26</v>
      </c>
      <c r="E173" s="5" t="s">
        <v>18</v>
      </c>
      <c r="F173" s="5" t="s">
        <v>33</v>
      </c>
      <c r="G173" s="5" t="s">
        <v>59</v>
      </c>
      <c r="H173" s="5" t="s">
        <v>21</v>
      </c>
      <c r="I173" s="5" t="s">
        <v>22</v>
      </c>
      <c r="J173" s="5">
        <v>77</v>
      </c>
      <c r="K173" s="5">
        <v>1.55</v>
      </c>
      <c r="L173" s="11">
        <f t="shared" si="3"/>
        <v>32.049947970863677</v>
      </c>
      <c r="M173" s="5">
        <v>10.4</v>
      </c>
      <c r="N173" s="5">
        <v>11.5</v>
      </c>
      <c r="O173" s="7">
        <f t="shared" si="2"/>
        <v>10.576923076923073</v>
      </c>
    </row>
    <row r="174" spans="1:15" x14ac:dyDescent="0.25">
      <c r="A174" s="5">
        <v>169</v>
      </c>
      <c r="B174" s="5" t="s">
        <v>16</v>
      </c>
      <c r="C174" s="10">
        <v>42</v>
      </c>
      <c r="D174" s="5" t="s">
        <v>60</v>
      </c>
      <c r="E174" s="5" t="s">
        <v>18</v>
      </c>
      <c r="F174" s="5" t="s">
        <v>49</v>
      </c>
      <c r="G174" s="5" t="s">
        <v>32</v>
      </c>
      <c r="H174" s="5" t="s">
        <v>21</v>
      </c>
      <c r="I174" s="5" t="s">
        <v>22</v>
      </c>
      <c r="J174" s="5">
        <v>46</v>
      </c>
      <c r="K174" s="5">
        <v>1.45</v>
      </c>
      <c r="L174" s="11">
        <f t="shared" si="3"/>
        <v>21.878715814506538</v>
      </c>
      <c r="M174" s="5">
        <v>9.9</v>
      </c>
      <c r="N174" s="5">
        <v>10.3</v>
      </c>
      <c r="O174" s="7">
        <f t="shared" si="2"/>
        <v>4.0404040404040433</v>
      </c>
    </row>
    <row r="175" spans="1:15" x14ac:dyDescent="0.25">
      <c r="A175" s="5">
        <v>170</v>
      </c>
      <c r="B175" s="5" t="s">
        <v>16</v>
      </c>
      <c r="C175" s="10">
        <v>27</v>
      </c>
      <c r="D175" s="5" t="s">
        <v>26</v>
      </c>
      <c r="E175" s="5" t="s">
        <v>18</v>
      </c>
      <c r="F175" s="5" t="s">
        <v>19</v>
      </c>
      <c r="G175" s="5" t="s">
        <v>42</v>
      </c>
      <c r="H175" s="5" t="s">
        <v>38</v>
      </c>
      <c r="I175" s="5" t="s">
        <v>22</v>
      </c>
      <c r="J175" s="5">
        <v>68</v>
      </c>
      <c r="K175" s="5">
        <v>1.53</v>
      </c>
      <c r="L175" s="11">
        <f t="shared" si="3"/>
        <v>29.048656499636891</v>
      </c>
      <c r="M175" s="5">
        <v>13.1</v>
      </c>
      <c r="N175" s="5">
        <v>11.5</v>
      </c>
      <c r="O175" s="7">
        <f t="shared" si="2"/>
        <v>-12.213740458015266</v>
      </c>
    </row>
    <row r="176" spans="1:15" x14ac:dyDescent="0.25">
      <c r="A176" s="10">
        <v>171</v>
      </c>
      <c r="B176" s="5" t="s">
        <v>16</v>
      </c>
      <c r="C176" s="10">
        <v>29</v>
      </c>
      <c r="D176" s="5" t="s">
        <v>17</v>
      </c>
      <c r="E176" s="5" t="s">
        <v>18</v>
      </c>
      <c r="F176" s="5" t="s">
        <v>19</v>
      </c>
      <c r="G176" s="5" t="s">
        <v>50</v>
      </c>
      <c r="H176" s="5" t="s">
        <v>21</v>
      </c>
      <c r="I176" s="5" t="s">
        <v>22</v>
      </c>
      <c r="J176" s="5">
        <v>53</v>
      </c>
      <c r="K176" s="5">
        <v>1.55</v>
      </c>
      <c r="L176" s="11">
        <f t="shared" si="3"/>
        <v>22.060353798126947</v>
      </c>
      <c r="M176" s="5">
        <v>10</v>
      </c>
      <c r="N176" s="5">
        <v>13.2</v>
      </c>
      <c r="O176" s="7">
        <f t="shared" si="2"/>
        <v>31.999999999999996</v>
      </c>
    </row>
    <row r="177" spans="1:15" x14ac:dyDescent="0.25">
      <c r="A177" s="5">
        <v>172</v>
      </c>
      <c r="B177" s="5" t="s">
        <v>16</v>
      </c>
      <c r="C177" s="10">
        <v>37</v>
      </c>
      <c r="D177" s="5" t="s">
        <v>36</v>
      </c>
      <c r="E177" s="5" t="s">
        <v>18</v>
      </c>
      <c r="F177" s="5" t="s">
        <v>31</v>
      </c>
      <c r="G177" s="5" t="s">
        <v>34</v>
      </c>
      <c r="H177" s="5" t="s">
        <v>21</v>
      </c>
      <c r="I177" s="5" t="s">
        <v>22</v>
      </c>
      <c r="J177" s="5">
        <v>73</v>
      </c>
      <c r="K177" s="5">
        <v>1.6</v>
      </c>
      <c r="L177" s="11">
        <f t="shared" si="3"/>
        <v>28.515624999999993</v>
      </c>
      <c r="M177" s="5">
        <v>9.8000000000000007</v>
      </c>
      <c r="N177" s="5">
        <v>10.3</v>
      </c>
      <c r="O177" s="7">
        <f t="shared" si="2"/>
        <v>5.1020408163265296</v>
      </c>
    </row>
    <row r="178" spans="1:15" x14ac:dyDescent="0.25">
      <c r="A178" s="5">
        <v>173</v>
      </c>
      <c r="B178" s="5" t="s">
        <v>16</v>
      </c>
      <c r="C178" s="10">
        <v>34</v>
      </c>
      <c r="D178" s="5" t="s">
        <v>17</v>
      </c>
      <c r="E178" s="5" t="s">
        <v>18</v>
      </c>
      <c r="F178" s="5" t="s">
        <v>31</v>
      </c>
      <c r="G178" s="5" t="s">
        <v>37</v>
      </c>
      <c r="H178" s="5" t="s">
        <v>21</v>
      </c>
      <c r="I178" s="5" t="s">
        <v>22</v>
      </c>
      <c r="J178" s="5">
        <v>53</v>
      </c>
      <c r="K178" s="5">
        <v>1.6</v>
      </c>
      <c r="L178" s="11">
        <f t="shared" si="3"/>
        <v>20.703124999999996</v>
      </c>
      <c r="M178" s="5">
        <v>12.5</v>
      </c>
      <c r="N178" s="5">
        <v>14.7</v>
      </c>
      <c r="O178" s="7">
        <f t="shared" si="2"/>
        <v>17.599999999999994</v>
      </c>
    </row>
    <row r="179" spans="1:15" x14ac:dyDescent="0.25">
      <c r="A179" s="5">
        <v>174</v>
      </c>
      <c r="B179" s="5" t="s">
        <v>16</v>
      </c>
      <c r="C179" s="10">
        <v>46</v>
      </c>
      <c r="D179" s="5" t="s">
        <v>39</v>
      </c>
      <c r="E179" s="5" t="s">
        <v>18</v>
      </c>
      <c r="F179" s="5" t="s">
        <v>33</v>
      </c>
      <c r="G179" s="5" t="s">
        <v>61</v>
      </c>
      <c r="H179" s="5" t="s">
        <v>21</v>
      </c>
      <c r="I179" s="5" t="s">
        <v>22</v>
      </c>
      <c r="J179" s="5">
        <v>78</v>
      </c>
      <c r="K179" s="5">
        <v>1.6</v>
      </c>
      <c r="L179" s="11">
        <f t="shared" si="3"/>
        <v>30.468749999999993</v>
      </c>
      <c r="M179" s="5">
        <v>12</v>
      </c>
      <c r="N179" s="5">
        <v>11.2</v>
      </c>
      <c r="O179" s="7">
        <f t="shared" si="2"/>
        <v>-6.6666666666666723</v>
      </c>
    </row>
    <row r="180" spans="1:15" x14ac:dyDescent="0.25">
      <c r="A180" s="5">
        <v>175</v>
      </c>
      <c r="B180" s="5" t="s">
        <v>16</v>
      </c>
      <c r="C180" s="10">
        <v>20</v>
      </c>
      <c r="D180" s="5" t="s">
        <v>17</v>
      </c>
      <c r="E180" s="5" t="s">
        <v>30</v>
      </c>
      <c r="F180" s="5" t="s">
        <v>29</v>
      </c>
      <c r="G180" s="5">
        <v>0</v>
      </c>
      <c r="H180" s="5" t="s">
        <v>21</v>
      </c>
      <c r="I180" s="5" t="s">
        <v>22</v>
      </c>
      <c r="J180" s="5">
        <v>50</v>
      </c>
      <c r="K180" s="5">
        <v>1.57</v>
      </c>
      <c r="L180" s="11">
        <f t="shared" si="3"/>
        <v>20.28479857195018</v>
      </c>
      <c r="M180" s="5">
        <v>9.5</v>
      </c>
      <c r="N180" s="5">
        <v>8.1</v>
      </c>
      <c r="O180" s="7">
        <f t="shared" si="2"/>
        <v>-14.736842105263163</v>
      </c>
    </row>
    <row r="181" spans="1:15" x14ac:dyDescent="0.25">
      <c r="A181" s="10">
        <v>176</v>
      </c>
      <c r="B181" s="5" t="s">
        <v>16</v>
      </c>
      <c r="C181" s="10">
        <v>30</v>
      </c>
      <c r="D181" s="5" t="s">
        <v>17</v>
      </c>
      <c r="E181" s="5" t="s">
        <v>18</v>
      </c>
      <c r="F181" s="5" t="s">
        <v>19</v>
      </c>
      <c r="G181" s="5" t="s">
        <v>42</v>
      </c>
      <c r="H181" s="5" t="s">
        <v>21</v>
      </c>
      <c r="I181" s="5" t="s">
        <v>22</v>
      </c>
      <c r="J181" s="5">
        <v>54</v>
      </c>
      <c r="K181" s="5">
        <v>1.5</v>
      </c>
      <c r="L181" s="11">
        <f t="shared" si="3"/>
        <v>24</v>
      </c>
      <c r="M181" s="5">
        <v>11.8</v>
      </c>
      <c r="N181" s="5">
        <v>12</v>
      </c>
      <c r="O181" s="7">
        <f t="shared" si="2"/>
        <v>1.6949152542372818</v>
      </c>
    </row>
    <row r="182" spans="1:15" x14ac:dyDescent="0.25">
      <c r="A182" s="5">
        <v>177</v>
      </c>
      <c r="B182" s="5" t="s">
        <v>16</v>
      </c>
      <c r="C182" s="10">
        <v>26</v>
      </c>
      <c r="D182" s="5" t="s">
        <v>56</v>
      </c>
      <c r="E182" s="5" t="s">
        <v>62</v>
      </c>
      <c r="F182" s="5" t="s">
        <v>29</v>
      </c>
      <c r="G182" s="5">
        <v>0</v>
      </c>
      <c r="H182" s="5" t="s">
        <v>21</v>
      </c>
      <c r="I182" s="5" t="s">
        <v>22</v>
      </c>
      <c r="J182" s="5">
        <v>54</v>
      </c>
      <c r="K182" s="5">
        <v>1.6</v>
      </c>
      <c r="L182" s="11">
        <f t="shared" si="3"/>
        <v>21.093749999999996</v>
      </c>
      <c r="M182" s="5">
        <v>13.5</v>
      </c>
      <c r="N182" s="5">
        <v>11.8</v>
      </c>
      <c r="O182" s="7">
        <f t="shared" si="2"/>
        <v>-12.592592592592588</v>
      </c>
    </row>
    <row r="183" spans="1:15" x14ac:dyDescent="0.25">
      <c r="A183" s="5">
        <v>178</v>
      </c>
      <c r="B183" s="5" t="s">
        <v>16</v>
      </c>
      <c r="C183" s="10">
        <v>25</v>
      </c>
      <c r="D183" s="5" t="s">
        <v>17</v>
      </c>
      <c r="E183" s="5" t="s">
        <v>63</v>
      </c>
      <c r="F183" s="5" t="s">
        <v>64</v>
      </c>
      <c r="G183" s="5" t="s">
        <v>37</v>
      </c>
      <c r="H183" s="5" t="s">
        <v>38</v>
      </c>
      <c r="I183" s="5" t="s">
        <v>22</v>
      </c>
      <c r="J183" s="5">
        <v>44</v>
      </c>
      <c r="K183" s="5">
        <v>1.45</v>
      </c>
      <c r="L183" s="11">
        <f t="shared" si="3"/>
        <v>20.92746730083234</v>
      </c>
      <c r="M183" s="5">
        <v>11</v>
      </c>
      <c r="N183" s="5">
        <v>14.8</v>
      </c>
      <c r="O183" s="7">
        <f t="shared" si="2"/>
        <v>34.545454545454554</v>
      </c>
    </row>
    <row r="184" spans="1:15" x14ac:dyDescent="0.25">
      <c r="A184" s="5">
        <v>179</v>
      </c>
      <c r="B184" s="5" t="s">
        <v>16</v>
      </c>
      <c r="C184" s="10">
        <v>24</v>
      </c>
      <c r="D184" s="5" t="s">
        <v>56</v>
      </c>
      <c r="E184" s="5" t="s">
        <v>30</v>
      </c>
      <c r="F184" s="5" t="s">
        <v>29</v>
      </c>
      <c r="G184" s="5">
        <v>0</v>
      </c>
      <c r="H184" s="5" t="s">
        <v>21</v>
      </c>
      <c r="I184" s="5" t="s">
        <v>22</v>
      </c>
      <c r="J184" s="5">
        <v>53</v>
      </c>
      <c r="K184" s="5">
        <v>1.58</v>
      </c>
      <c r="L184" s="11">
        <f t="shared" si="3"/>
        <v>21.230572023714146</v>
      </c>
      <c r="M184" s="5">
        <v>11.5</v>
      </c>
      <c r="N184" s="5">
        <v>12.9</v>
      </c>
      <c r="O184" s="7">
        <f t="shared" si="2"/>
        <v>12.173913043478263</v>
      </c>
    </row>
    <row r="185" spans="1:15" x14ac:dyDescent="0.25">
      <c r="A185" s="5">
        <v>180</v>
      </c>
      <c r="B185" s="5" t="s">
        <v>16</v>
      </c>
      <c r="C185" s="10">
        <v>32</v>
      </c>
      <c r="D185" s="5" t="s">
        <v>17</v>
      </c>
      <c r="E185" s="5" t="s">
        <v>18</v>
      </c>
      <c r="F185" s="5" t="s">
        <v>29</v>
      </c>
      <c r="G185" s="5">
        <v>0</v>
      </c>
      <c r="H185" s="5" t="s">
        <v>21</v>
      </c>
      <c r="I185" s="5" t="s">
        <v>22</v>
      </c>
      <c r="J185" s="5">
        <v>55</v>
      </c>
      <c r="K185" s="5">
        <v>1.64</v>
      </c>
      <c r="L185" s="11">
        <f t="shared" si="3"/>
        <v>20.449137418203453</v>
      </c>
      <c r="M185" s="5">
        <v>10</v>
      </c>
      <c r="N185" s="5">
        <v>9.6</v>
      </c>
      <c r="O185" s="7">
        <f t="shared" si="2"/>
        <v>-4.0000000000000036</v>
      </c>
    </row>
    <row r="186" spans="1:15" x14ac:dyDescent="0.25">
      <c r="A186" s="10">
        <v>181</v>
      </c>
      <c r="B186" s="5" t="s">
        <v>16</v>
      </c>
      <c r="C186" s="10">
        <v>40</v>
      </c>
      <c r="D186" s="5" t="s">
        <v>39</v>
      </c>
      <c r="E186" s="5" t="s">
        <v>18</v>
      </c>
      <c r="F186" s="5" t="s">
        <v>33</v>
      </c>
      <c r="G186" s="5" t="s">
        <v>40</v>
      </c>
      <c r="H186" s="5" t="s">
        <v>21</v>
      </c>
      <c r="I186" s="5" t="s">
        <v>22</v>
      </c>
      <c r="J186" s="5">
        <v>48</v>
      </c>
      <c r="K186" s="5">
        <v>1.53</v>
      </c>
      <c r="L186" s="11">
        <f t="shared" si="3"/>
        <v>20.504933999743688</v>
      </c>
      <c r="M186" s="5">
        <v>12.5</v>
      </c>
      <c r="N186" s="5">
        <v>9.6999999999999993</v>
      </c>
      <c r="O186" s="7">
        <f t="shared" si="2"/>
        <v>-22.400000000000006</v>
      </c>
    </row>
    <row r="187" spans="1:15" x14ac:dyDescent="0.25">
      <c r="A187" s="5">
        <v>182</v>
      </c>
      <c r="B187" s="5" t="s">
        <v>16</v>
      </c>
      <c r="C187" s="10">
        <v>44</v>
      </c>
      <c r="D187" s="5" t="s">
        <v>17</v>
      </c>
      <c r="E187" s="5" t="s">
        <v>18</v>
      </c>
      <c r="F187" s="5" t="s">
        <v>33</v>
      </c>
      <c r="G187" s="5" t="s">
        <v>65</v>
      </c>
      <c r="H187" s="5" t="s">
        <v>38</v>
      </c>
      <c r="I187" s="5" t="s">
        <v>22</v>
      </c>
      <c r="J187" s="5">
        <v>58</v>
      </c>
      <c r="K187" s="5">
        <v>1.57</v>
      </c>
      <c r="L187" s="11">
        <f t="shared" si="3"/>
        <v>23.530366343462209</v>
      </c>
      <c r="M187" s="5">
        <v>11</v>
      </c>
      <c r="N187" s="5">
        <v>10.1</v>
      </c>
      <c r="O187" s="7">
        <f t="shared" si="2"/>
        <v>-8.1818181818181852</v>
      </c>
    </row>
    <row r="188" spans="1:15" x14ac:dyDescent="0.25">
      <c r="A188" s="5">
        <v>183</v>
      </c>
      <c r="B188" s="5" t="s">
        <v>16</v>
      </c>
      <c r="C188" s="10">
        <v>26</v>
      </c>
      <c r="D188" s="5" t="s">
        <v>52</v>
      </c>
      <c r="E188" s="5" t="s">
        <v>66</v>
      </c>
      <c r="F188" s="5" t="s">
        <v>29</v>
      </c>
      <c r="G188" s="5">
        <v>0</v>
      </c>
      <c r="H188" s="5" t="s">
        <v>21</v>
      </c>
      <c r="I188" s="5" t="s">
        <v>22</v>
      </c>
      <c r="J188" s="5">
        <v>64</v>
      </c>
      <c r="K188" s="5">
        <v>1.6</v>
      </c>
      <c r="L188" s="11">
        <f t="shared" si="3"/>
        <v>24.999999999999996</v>
      </c>
      <c r="M188" s="5">
        <v>11</v>
      </c>
      <c r="N188" s="5">
        <v>7.5</v>
      </c>
      <c r="O188" s="7">
        <f t="shared" si="2"/>
        <v>-31.818181818181817</v>
      </c>
    </row>
    <row r="189" spans="1:15" x14ac:dyDescent="0.25">
      <c r="A189" s="5">
        <v>184</v>
      </c>
      <c r="B189" s="5" t="s">
        <v>16</v>
      </c>
      <c r="C189" s="10">
        <v>24</v>
      </c>
      <c r="D189" s="5" t="s">
        <v>17</v>
      </c>
      <c r="E189" s="5" t="s">
        <v>30</v>
      </c>
      <c r="F189" s="5" t="s">
        <v>29</v>
      </c>
      <c r="G189" s="5">
        <v>0</v>
      </c>
      <c r="H189" s="5" t="s">
        <v>21</v>
      </c>
      <c r="I189" s="5" t="s">
        <v>22</v>
      </c>
      <c r="J189" s="5">
        <v>65</v>
      </c>
      <c r="K189" s="5">
        <v>1.58</v>
      </c>
      <c r="L189" s="11">
        <f t="shared" si="3"/>
        <v>26.037493991347535</v>
      </c>
      <c r="M189" s="5">
        <v>10.5</v>
      </c>
      <c r="N189" s="5">
        <v>11.9</v>
      </c>
      <c r="O189" s="7">
        <f t="shared" si="2"/>
        <v>13.333333333333336</v>
      </c>
    </row>
    <row r="190" spans="1:15" x14ac:dyDescent="0.25">
      <c r="A190" s="5">
        <v>185</v>
      </c>
      <c r="B190" s="5" t="s">
        <v>16</v>
      </c>
      <c r="C190" s="10">
        <v>40</v>
      </c>
      <c r="D190" s="5" t="s">
        <v>39</v>
      </c>
      <c r="E190" s="5" t="s">
        <v>18</v>
      </c>
      <c r="F190" s="5" t="s">
        <v>67</v>
      </c>
      <c r="G190" s="5" t="s">
        <v>50</v>
      </c>
      <c r="H190" s="5" t="s">
        <v>21</v>
      </c>
      <c r="I190" s="5" t="s">
        <v>22</v>
      </c>
      <c r="J190" s="5">
        <v>69</v>
      </c>
      <c r="K190" s="5">
        <v>1.56</v>
      </c>
      <c r="L190" s="11">
        <f t="shared" si="3"/>
        <v>28.353057199211044</v>
      </c>
      <c r="M190" s="5">
        <v>11</v>
      </c>
      <c r="N190" s="5">
        <v>12.9</v>
      </c>
      <c r="O190" s="7">
        <f t="shared" si="2"/>
        <v>17.272727272727277</v>
      </c>
    </row>
    <row r="191" spans="1:15" x14ac:dyDescent="0.25">
      <c r="A191" s="10">
        <v>186</v>
      </c>
      <c r="B191" s="5" t="s">
        <v>16</v>
      </c>
      <c r="C191" s="10">
        <v>34</v>
      </c>
      <c r="D191" s="5" t="s">
        <v>26</v>
      </c>
      <c r="E191" s="5" t="s">
        <v>18</v>
      </c>
      <c r="F191" s="5" t="s">
        <v>19</v>
      </c>
      <c r="G191" s="5" t="s">
        <v>34</v>
      </c>
      <c r="H191" s="5" t="s">
        <v>21</v>
      </c>
      <c r="I191" s="5" t="s">
        <v>22</v>
      </c>
      <c r="J191" s="5">
        <v>47</v>
      </c>
      <c r="K191" s="5">
        <v>1.61</v>
      </c>
      <c r="L191" s="11">
        <f t="shared" si="3"/>
        <v>18.132016511708652</v>
      </c>
      <c r="M191" s="5">
        <v>11.3</v>
      </c>
      <c r="N191" s="5">
        <v>12.5</v>
      </c>
      <c r="O191" s="7">
        <f t="shared" si="2"/>
        <v>10.619469026548666</v>
      </c>
    </row>
    <row r="192" spans="1:15" x14ac:dyDescent="0.25">
      <c r="A192" s="5">
        <v>187</v>
      </c>
      <c r="B192" s="5" t="s">
        <v>16</v>
      </c>
      <c r="C192" s="10">
        <v>28</v>
      </c>
      <c r="D192" s="5" t="s">
        <v>39</v>
      </c>
      <c r="E192" s="5" t="s">
        <v>18</v>
      </c>
      <c r="F192" s="5" t="s">
        <v>19</v>
      </c>
      <c r="G192" s="5" t="s">
        <v>34</v>
      </c>
      <c r="H192" s="5" t="s">
        <v>21</v>
      </c>
      <c r="I192" s="5" t="s">
        <v>22</v>
      </c>
      <c r="J192" s="5">
        <v>60</v>
      </c>
      <c r="K192" s="5">
        <v>1.6</v>
      </c>
      <c r="L192" s="11">
        <f t="shared" si="3"/>
        <v>23.437499999999996</v>
      </c>
      <c r="M192" s="5">
        <v>12</v>
      </c>
      <c r="N192" s="5">
        <v>12.3</v>
      </c>
      <c r="O192" s="7">
        <f t="shared" si="2"/>
        <v>2.5000000000000062</v>
      </c>
    </row>
    <row r="193" spans="1:15" x14ac:dyDescent="0.25">
      <c r="A193" s="5">
        <v>188</v>
      </c>
      <c r="B193" s="5" t="s">
        <v>16</v>
      </c>
      <c r="C193" s="10">
        <v>36</v>
      </c>
      <c r="D193" s="5" t="s">
        <v>26</v>
      </c>
      <c r="E193" s="5" t="s">
        <v>18</v>
      </c>
      <c r="F193" s="5" t="s">
        <v>47</v>
      </c>
      <c r="G193" s="5" t="s">
        <v>28</v>
      </c>
      <c r="H193" s="5" t="s">
        <v>21</v>
      </c>
      <c r="I193" s="5" t="s">
        <v>22</v>
      </c>
      <c r="J193" s="5">
        <v>61</v>
      </c>
      <c r="K193" s="5">
        <v>1.55</v>
      </c>
      <c r="L193" s="11">
        <f t="shared" si="3"/>
        <v>25.390218522372525</v>
      </c>
      <c r="M193" s="5">
        <v>12.7</v>
      </c>
      <c r="N193" s="5">
        <v>11.4</v>
      </c>
      <c r="O193" s="7">
        <f t="shared" si="2"/>
        <v>-10.236220472440936</v>
      </c>
    </row>
    <row r="194" spans="1:15" x14ac:dyDescent="0.25">
      <c r="A194" s="5">
        <v>189</v>
      </c>
      <c r="B194" s="5" t="s">
        <v>16</v>
      </c>
      <c r="C194" s="10">
        <v>23</v>
      </c>
      <c r="D194" s="5" t="s">
        <v>17</v>
      </c>
      <c r="E194" s="5" t="s">
        <v>18</v>
      </c>
      <c r="F194" s="5" t="s">
        <v>29</v>
      </c>
      <c r="G194" s="5">
        <v>0</v>
      </c>
      <c r="H194" s="5" t="s">
        <v>38</v>
      </c>
      <c r="I194" s="5" t="s">
        <v>22</v>
      </c>
      <c r="J194" s="5">
        <v>59</v>
      </c>
      <c r="K194" s="5">
        <v>1.51</v>
      </c>
      <c r="L194" s="11">
        <f t="shared" si="3"/>
        <v>25.876058067628612</v>
      </c>
      <c r="M194" s="5">
        <v>10</v>
      </c>
      <c r="N194" s="5">
        <v>9.4</v>
      </c>
      <c r="O194" s="7">
        <f t="shared" si="2"/>
        <v>-5.9999999999999964</v>
      </c>
    </row>
    <row r="195" spans="1:15" x14ac:dyDescent="0.25">
      <c r="A195" s="5">
        <v>190</v>
      </c>
      <c r="B195" s="5" t="s">
        <v>16</v>
      </c>
      <c r="C195" s="10">
        <v>18</v>
      </c>
      <c r="D195" s="5" t="s">
        <v>26</v>
      </c>
      <c r="E195" s="5" t="s">
        <v>18</v>
      </c>
      <c r="F195" s="5" t="s">
        <v>29</v>
      </c>
      <c r="G195" s="5">
        <v>0</v>
      </c>
      <c r="H195" s="5" t="s">
        <v>21</v>
      </c>
      <c r="I195" s="5" t="s">
        <v>22</v>
      </c>
      <c r="J195" s="5">
        <v>38</v>
      </c>
      <c r="K195" s="5">
        <v>1.52</v>
      </c>
      <c r="L195" s="11">
        <f t="shared" si="3"/>
        <v>16.44736842105263</v>
      </c>
      <c r="M195" s="5">
        <v>11.6</v>
      </c>
      <c r="N195" s="5">
        <v>11.3</v>
      </c>
      <c r="O195" s="7">
        <f t="shared" si="2"/>
        <v>-2.5862068965517149</v>
      </c>
    </row>
    <row r="196" spans="1:15" x14ac:dyDescent="0.25">
      <c r="A196" s="10">
        <v>191</v>
      </c>
      <c r="B196" s="5" t="s">
        <v>16</v>
      </c>
      <c r="C196" s="10">
        <v>35</v>
      </c>
      <c r="D196" s="5" t="s">
        <v>68</v>
      </c>
      <c r="E196" s="5" t="s">
        <v>55</v>
      </c>
      <c r="F196" s="5" t="s">
        <v>31</v>
      </c>
      <c r="G196" s="5" t="s">
        <v>34</v>
      </c>
      <c r="H196" s="5" t="s">
        <v>21</v>
      </c>
      <c r="I196" s="5" t="s">
        <v>22</v>
      </c>
      <c r="J196" s="5">
        <v>57</v>
      </c>
      <c r="K196" s="5">
        <v>1.5</v>
      </c>
      <c r="L196" s="11">
        <f t="shared" si="3"/>
        <v>25.333333333333332</v>
      </c>
      <c r="M196" s="5">
        <v>13.8</v>
      </c>
      <c r="N196" s="5">
        <v>17</v>
      </c>
      <c r="O196" s="7">
        <f t="shared" ref="O196:O255" si="4">((N196-M196)/M196)*100</f>
        <v>23.188405797101446</v>
      </c>
    </row>
    <row r="197" spans="1:15" x14ac:dyDescent="0.25">
      <c r="A197" s="5">
        <v>192</v>
      </c>
      <c r="B197" s="5" t="s">
        <v>16</v>
      </c>
      <c r="C197" s="10">
        <v>31</v>
      </c>
      <c r="D197" s="5" t="s">
        <v>26</v>
      </c>
      <c r="E197" s="5" t="s">
        <v>18</v>
      </c>
      <c r="F197" s="5" t="s">
        <v>31</v>
      </c>
      <c r="G197" s="5" t="s">
        <v>42</v>
      </c>
      <c r="H197" s="5" t="s">
        <v>21</v>
      </c>
      <c r="I197" s="5" t="s">
        <v>22</v>
      </c>
      <c r="J197" s="5">
        <v>68</v>
      </c>
      <c r="K197" s="5">
        <v>1.55</v>
      </c>
      <c r="L197" s="11">
        <f t="shared" ref="L197:L255" si="5">J197/(K197^2)</f>
        <v>28.303850156087407</v>
      </c>
      <c r="M197" s="5">
        <v>12</v>
      </c>
      <c r="N197" s="5">
        <v>11.2</v>
      </c>
      <c r="O197" s="7">
        <f t="shared" si="4"/>
        <v>-6.6666666666666723</v>
      </c>
    </row>
    <row r="198" spans="1:15" x14ac:dyDescent="0.25">
      <c r="A198" s="5">
        <v>193</v>
      </c>
      <c r="B198" s="5" t="s">
        <v>16</v>
      </c>
      <c r="C198" s="10">
        <v>20</v>
      </c>
      <c r="D198" s="5" t="s">
        <v>17</v>
      </c>
      <c r="E198" s="5" t="s">
        <v>18</v>
      </c>
      <c r="F198" s="5" t="s">
        <v>29</v>
      </c>
      <c r="G198" s="5">
        <v>0</v>
      </c>
      <c r="H198" s="5" t="s">
        <v>21</v>
      </c>
      <c r="I198" s="5" t="s">
        <v>22</v>
      </c>
      <c r="J198" s="5">
        <v>45</v>
      </c>
      <c r="K198" s="5">
        <v>1.56</v>
      </c>
      <c r="L198" s="11">
        <f t="shared" si="5"/>
        <v>18.491124260355029</v>
      </c>
      <c r="M198" s="5">
        <v>11.1</v>
      </c>
      <c r="N198" s="5">
        <v>11.3</v>
      </c>
      <c r="O198" s="7">
        <f t="shared" si="4"/>
        <v>1.8018018018018116</v>
      </c>
    </row>
    <row r="199" spans="1:15" x14ac:dyDescent="0.25">
      <c r="A199" s="5">
        <v>194</v>
      </c>
      <c r="B199" s="5" t="s">
        <v>16</v>
      </c>
      <c r="C199" s="10">
        <v>19</v>
      </c>
      <c r="D199" s="5" t="s">
        <v>68</v>
      </c>
      <c r="E199" s="5" t="s">
        <v>18</v>
      </c>
      <c r="F199" s="5" t="s">
        <v>19</v>
      </c>
      <c r="G199" s="5" t="s">
        <v>40</v>
      </c>
      <c r="H199" s="5" t="s">
        <v>21</v>
      </c>
      <c r="I199" s="5" t="s">
        <v>22</v>
      </c>
      <c r="J199" s="5">
        <v>56</v>
      </c>
      <c r="K199" s="5">
        <v>1.55</v>
      </c>
      <c r="L199" s="11">
        <f t="shared" si="5"/>
        <v>23.309053069719038</v>
      </c>
      <c r="M199" s="5">
        <v>13</v>
      </c>
      <c r="N199" s="5">
        <v>11.9</v>
      </c>
      <c r="O199" s="7">
        <f t="shared" si="4"/>
        <v>-8.4615384615384599</v>
      </c>
    </row>
    <row r="200" spans="1:15" x14ac:dyDescent="0.25">
      <c r="A200" s="5">
        <v>195</v>
      </c>
      <c r="B200" s="5" t="s">
        <v>16</v>
      </c>
      <c r="C200" s="10">
        <v>36</v>
      </c>
      <c r="D200" s="5" t="s">
        <v>17</v>
      </c>
      <c r="E200" s="5" t="s">
        <v>63</v>
      </c>
      <c r="F200" s="5" t="s">
        <v>29</v>
      </c>
      <c r="G200" s="5">
        <v>0</v>
      </c>
      <c r="H200" s="5" t="s">
        <v>21</v>
      </c>
      <c r="I200" s="5" t="s">
        <v>22</v>
      </c>
      <c r="J200" s="5">
        <v>47</v>
      </c>
      <c r="K200" s="5">
        <v>1.55</v>
      </c>
      <c r="L200" s="11">
        <f t="shared" si="5"/>
        <v>19.562955254942764</v>
      </c>
      <c r="M200" s="5">
        <v>9.9</v>
      </c>
      <c r="N200" s="5">
        <v>10</v>
      </c>
      <c r="O200" s="7">
        <f t="shared" si="4"/>
        <v>1.0101010101010066</v>
      </c>
    </row>
    <row r="201" spans="1:15" x14ac:dyDescent="0.25">
      <c r="A201" s="10">
        <v>196</v>
      </c>
      <c r="B201" s="5" t="s">
        <v>16</v>
      </c>
      <c r="C201" s="10">
        <v>33</v>
      </c>
      <c r="D201" s="5" t="s">
        <v>39</v>
      </c>
      <c r="E201" s="5" t="s">
        <v>18</v>
      </c>
      <c r="F201" s="5" t="s">
        <v>47</v>
      </c>
      <c r="G201" s="5" t="s">
        <v>42</v>
      </c>
      <c r="H201" s="5" t="s">
        <v>21</v>
      </c>
      <c r="I201" s="5" t="s">
        <v>22</v>
      </c>
      <c r="J201" s="5">
        <v>48</v>
      </c>
      <c r="K201" s="5">
        <v>1.63</v>
      </c>
      <c r="L201" s="11">
        <f t="shared" si="5"/>
        <v>18.066167337874969</v>
      </c>
      <c r="M201" s="5">
        <v>10</v>
      </c>
      <c r="N201" s="5">
        <v>11.4</v>
      </c>
      <c r="O201" s="7">
        <f t="shared" si="4"/>
        <v>14.000000000000004</v>
      </c>
    </row>
    <row r="202" spans="1:15" x14ac:dyDescent="0.25">
      <c r="A202" s="5">
        <v>197</v>
      </c>
      <c r="B202" s="5" t="s">
        <v>16</v>
      </c>
      <c r="C202" s="10">
        <v>34</v>
      </c>
      <c r="D202" s="5" t="s">
        <v>39</v>
      </c>
      <c r="E202" s="5" t="s">
        <v>18</v>
      </c>
      <c r="F202" s="5" t="s">
        <v>27</v>
      </c>
      <c r="G202" s="5" t="s">
        <v>54</v>
      </c>
      <c r="H202" s="5" t="s">
        <v>38</v>
      </c>
      <c r="I202" s="5" t="s">
        <v>22</v>
      </c>
      <c r="J202" s="5">
        <v>54</v>
      </c>
      <c r="K202" s="5">
        <v>1.57</v>
      </c>
      <c r="L202" s="11">
        <f t="shared" si="5"/>
        <v>21.907582457706194</v>
      </c>
      <c r="M202" s="5">
        <v>11.8</v>
      </c>
      <c r="N202" s="5">
        <v>12.6</v>
      </c>
      <c r="O202" s="7">
        <f t="shared" si="4"/>
        <v>6.7796610169491425</v>
      </c>
    </row>
    <row r="203" spans="1:15" x14ac:dyDescent="0.25">
      <c r="A203" s="5">
        <v>198</v>
      </c>
      <c r="B203" s="5" t="s">
        <v>16</v>
      </c>
      <c r="C203" s="10">
        <v>30</v>
      </c>
      <c r="D203" s="5" t="s">
        <v>26</v>
      </c>
      <c r="E203" s="5" t="s">
        <v>18</v>
      </c>
      <c r="F203" s="5" t="s">
        <v>47</v>
      </c>
      <c r="G203" s="5" t="s">
        <v>50</v>
      </c>
      <c r="H203" s="5" t="s">
        <v>21</v>
      </c>
      <c r="I203" s="5" t="s">
        <v>22</v>
      </c>
      <c r="J203" s="5">
        <v>48</v>
      </c>
      <c r="K203" s="5">
        <v>1.63</v>
      </c>
      <c r="L203" s="11">
        <f t="shared" si="5"/>
        <v>18.066167337874969</v>
      </c>
      <c r="M203" s="5">
        <v>13</v>
      </c>
      <c r="N203" s="5">
        <v>12.2</v>
      </c>
      <c r="O203" s="7">
        <f t="shared" si="4"/>
        <v>-6.1538461538461586</v>
      </c>
    </row>
    <row r="204" spans="1:15" x14ac:dyDescent="0.25">
      <c r="A204" s="5">
        <v>199</v>
      </c>
      <c r="B204" s="5" t="s">
        <v>16</v>
      </c>
      <c r="C204" s="10">
        <v>27</v>
      </c>
      <c r="D204" s="5" t="s">
        <v>39</v>
      </c>
      <c r="E204" s="5" t="s">
        <v>55</v>
      </c>
      <c r="F204" s="5" t="s">
        <v>19</v>
      </c>
      <c r="G204" s="5" t="s">
        <v>37</v>
      </c>
      <c r="H204" s="5" t="s">
        <v>21</v>
      </c>
      <c r="I204" s="5" t="s">
        <v>22</v>
      </c>
      <c r="J204" s="5">
        <v>45</v>
      </c>
      <c r="K204" s="5">
        <v>1.58</v>
      </c>
      <c r="L204" s="11">
        <f t="shared" si="5"/>
        <v>18.025957378625218</v>
      </c>
      <c r="M204" s="5">
        <v>12</v>
      </c>
      <c r="N204" s="5">
        <v>10.1</v>
      </c>
      <c r="O204" s="7">
        <f t="shared" si="4"/>
        <v>-15.833333333333336</v>
      </c>
    </row>
    <row r="205" spans="1:15" x14ac:dyDescent="0.25">
      <c r="A205" s="5">
        <v>200</v>
      </c>
      <c r="B205" s="5" t="s">
        <v>16</v>
      </c>
      <c r="C205" s="10">
        <v>35</v>
      </c>
      <c r="D205" s="5" t="s">
        <v>17</v>
      </c>
      <c r="E205" s="5" t="s">
        <v>18</v>
      </c>
      <c r="F205" s="5" t="s">
        <v>33</v>
      </c>
      <c r="G205" s="5" t="s">
        <v>54</v>
      </c>
      <c r="H205" s="5" t="s">
        <v>21</v>
      </c>
      <c r="I205" s="5" t="s">
        <v>22</v>
      </c>
      <c r="J205" s="5">
        <v>67</v>
      </c>
      <c r="K205" s="5">
        <v>1.56</v>
      </c>
      <c r="L205" s="11">
        <f t="shared" si="5"/>
        <v>27.531229454306374</v>
      </c>
      <c r="M205" s="5">
        <v>11.8</v>
      </c>
      <c r="N205" s="5">
        <v>11.3</v>
      </c>
      <c r="O205" s="7">
        <f t="shared" si="4"/>
        <v>-4.2372881355932197</v>
      </c>
    </row>
    <row r="206" spans="1:15" x14ac:dyDescent="0.25">
      <c r="A206" s="10">
        <v>201</v>
      </c>
      <c r="B206" s="5" t="s">
        <v>16</v>
      </c>
      <c r="C206" s="10">
        <v>33</v>
      </c>
      <c r="D206" s="5" t="s">
        <v>52</v>
      </c>
      <c r="E206" s="5" t="s">
        <v>30</v>
      </c>
      <c r="F206" s="5" t="s">
        <v>19</v>
      </c>
      <c r="G206" s="5" t="s">
        <v>37</v>
      </c>
      <c r="H206" s="5" t="s">
        <v>21</v>
      </c>
      <c r="I206" s="5" t="s">
        <v>22</v>
      </c>
      <c r="J206" s="5">
        <v>59</v>
      </c>
      <c r="K206" s="5">
        <v>1.5</v>
      </c>
      <c r="L206" s="11">
        <f t="shared" si="5"/>
        <v>26.222222222222221</v>
      </c>
      <c r="M206" s="5">
        <v>12</v>
      </c>
      <c r="N206" s="5">
        <v>12.9</v>
      </c>
      <c r="O206" s="7">
        <f t="shared" si="4"/>
        <v>7.5000000000000027</v>
      </c>
    </row>
    <row r="207" spans="1:15" x14ac:dyDescent="0.25">
      <c r="A207" s="5">
        <v>202</v>
      </c>
      <c r="B207" s="5" t="s">
        <v>16</v>
      </c>
      <c r="C207" s="10">
        <v>35</v>
      </c>
      <c r="D207" s="5" t="s">
        <v>52</v>
      </c>
      <c r="E207" s="5" t="s">
        <v>69</v>
      </c>
      <c r="F207" s="5" t="s">
        <v>49</v>
      </c>
      <c r="G207" s="5" t="s">
        <v>50</v>
      </c>
      <c r="H207" s="5" t="s">
        <v>21</v>
      </c>
      <c r="I207" s="5" t="s">
        <v>22</v>
      </c>
      <c r="J207" s="5">
        <v>80</v>
      </c>
      <c r="K207" s="5">
        <v>1.65</v>
      </c>
      <c r="L207" s="11">
        <f t="shared" si="5"/>
        <v>29.384756657483933</v>
      </c>
      <c r="M207" s="5">
        <v>13.4</v>
      </c>
      <c r="N207" s="5">
        <v>12.1</v>
      </c>
      <c r="O207" s="7">
        <f t="shared" si="4"/>
        <v>-9.7014925373134364</v>
      </c>
    </row>
    <row r="208" spans="1:15" x14ac:dyDescent="0.25">
      <c r="A208" s="5">
        <v>203</v>
      </c>
      <c r="B208" s="5" t="s">
        <v>16</v>
      </c>
      <c r="C208" s="10">
        <v>23</v>
      </c>
      <c r="D208" s="5" t="s">
        <v>17</v>
      </c>
      <c r="E208" s="5" t="s">
        <v>18</v>
      </c>
      <c r="F208" s="5" t="s">
        <v>19</v>
      </c>
      <c r="G208" s="5" t="s">
        <v>54</v>
      </c>
      <c r="H208" s="5" t="s">
        <v>38</v>
      </c>
      <c r="I208" s="5" t="s">
        <v>22</v>
      </c>
      <c r="J208" s="5">
        <v>38</v>
      </c>
      <c r="K208" s="5">
        <v>1.5</v>
      </c>
      <c r="L208" s="11">
        <f t="shared" si="5"/>
        <v>16.888888888888889</v>
      </c>
      <c r="M208" s="5">
        <v>9.5</v>
      </c>
      <c r="N208" s="5">
        <v>7.2</v>
      </c>
      <c r="O208" s="7">
        <f t="shared" si="4"/>
        <v>-24.210526315789473</v>
      </c>
    </row>
    <row r="209" spans="1:15" x14ac:dyDescent="0.25">
      <c r="A209" s="5">
        <v>204</v>
      </c>
      <c r="B209" s="5" t="s">
        <v>16</v>
      </c>
      <c r="C209" s="10">
        <v>46</v>
      </c>
      <c r="D209" s="5" t="s">
        <v>26</v>
      </c>
      <c r="E209" s="5" t="s">
        <v>18</v>
      </c>
      <c r="F209" s="5" t="s">
        <v>58</v>
      </c>
      <c r="G209" s="5" t="s">
        <v>28</v>
      </c>
      <c r="H209" s="5" t="s">
        <v>21</v>
      </c>
      <c r="I209" s="5" t="s">
        <v>22</v>
      </c>
      <c r="J209" s="5">
        <v>66</v>
      </c>
      <c r="K209" s="5">
        <v>1.44</v>
      </c>
      <c r="L209" s="11">
        <f t="shared" si="5"/>
        <v>31.828703703703706</v>
      </c>
      <c r="M209" s="5">
        <v>11</v>
      </c>
      <c r="N209" s="5">
        <v>9.4</v>
      </c>
      <c r="O209" s="7">
        <f t="shared" si="4"/>
        <v>-14.545454545454541</v>
      </c>
    </row>
    <row r="210" spans="1:15" x14ac:dyDescent="0.25">
      <c r="A210" s="5">
        <v>205</v>
      </c>
      <c r="B210" s="5" t="s">
        <v>16</v>
      </c>
      <c r="C210" s="10">
        <v>32</v>
      </c>
      <c r="D210" s="5" t="s">
        <v>17</v>
      </c>
      <c r="E210" s="5" t="s">
        <v>18</v>
      </c>
      <c r="F210" s="5" t="s">
        <v>19</v>
      </c>
      <c r="G210" s="5" t="s">
        <v>37</v>
      </c>
      <c r="H210" s="5" t="s">
        <v>21</v>
      </c>
      <c r="I210" s="5" t="s">
        <v>22</v>
      </c>
      <c r="J210" s="5">
        <v>48</v>
      </c>
      <c r="K210" s="5">
        <v>1.62</v>
      </c>
      <c r="L210" s="11">
        <f t="shared" si="5"/>
        <v>18.289894833104707</v>
      </c>
      <c r="M210" s="5">
        <v>10</v>
      </c>
      <c r="N210" s="5">
        <v>6.4</v>
      </c>
      <c r="O210" s="7">
        <f t="shared" si="4"/>
        <v>-36</v>
      </c>
    </row>
    <row r="211" spans="1:15" x14ac:dyDescent="0.25">
      <c r="A211" s="10">
        <v>206</v>
      </c>
      <c r="B211" s="5" t="s">
        <v>16</v>
      </c>
      <c r="C211" s="10">
        <v>38</v>
      </c>
      <c r="D211" s="5" t="s">
        <v>56</v>
      </c>
      <c r="E211" s="5" t="s">
        <v>18</v>
      </c>
      <c r="F211" s="5" t="s">
        <v>31</v>
      </c>
      <c r="G211" s="5" t="s">
        <v>59</v>
      </c>
      <c r="H211" s="5" t="s">
        <v>21</v>
      </c>
      <c r="I211" s="5" t="s">
        <v>22</v>
      </c>
      <c r="J211" s="5">
        <v>68</v>
      </c>
      <c r="K211" s="5">
        <v>1.52</v>
      </c>
      <c r="L211" s="11">
        <f t="shared" si="5"/>
        <v>29.43213296398892</v>
      </c>
      <c r="M211" s="5">
        <v>10.5</v>
      </c>
      <c r="N211" s="5">
        <v>13.1</v>
      </c>
      <c r="O211" s="7">
        <f t="shared" si="4"/>
        <v>24.761904761904756</v>
      </c>
    </row>
    <row r="212" spans="1:15" x14ac:dyDescent="0.25">
      <c r="A212" s="5">
        <v>207</v>
      </c>
      <c r="B212" s="5" t="s">
        <v>16</v>
      </c>
      <c r="C212" s="10">
        <v>37</v>
      </c>
      <c r="D212" s="5" t="s">
        <v>26</v>
      </c>
      <c r="E212" s="5" t="s">
        <v>18</v>
      </c>
      <c r="F212" s="5" t="s">
        <v>49</v>
      </c>
      <c r="G212" s="5" t="s">
        <v>40</v>
      </c>
      <c r="H212" s="5" t="s">
        <v>38</v>
      </c>
      <c r="I212" s="5" t="s">
        <v>22</v>
      </c>
      <c r="J212" s="5">
        <v>44</v>
      </c>
      <c r="K212" s="5">
        <v>1.5</v>
      </c>
      <c r="L212" s="11">
        <f t="shared" si="5"/>
        <v>19.555555555555557</v>
      </c>
      <c r="M212" s="5">
        <v>10</v>
      </c>
      <c r="N212" s="5">
        <v>11.1</v>
      </c>
      <c r="O212" s="7">
        <f t="shared" si="4"/>
        <v>10.999999999999996</v>
      </c>
    </row>
    <row r="213" spans="1:15" x14ac:dyDescent="0.25">
      <c r="A213" s="5">
        <v>208</v>
      </c>
      <c r="B213" s="5" t="s">
        <v>16</v>
      </c>
      <c r="C213" s="10">
        <v>39</v>
      </c>
      <c r="D213" s="5" t="s">
        <v>17</v>
      </c>
      <c r="E213" s="5" t="s">
        <v>18</v>
      </c>
      <c r="F213" s="5" t="s">
        <v>31</v>
      </c>
      <c r="G213" s="5" t="s">
        <v>37</v>
      </c>
      <c r="H213" s="5" t="s">
        <v>21</v>
      </c>
      <c r="I213" s="5" t="s">
        <v>22</v>
      </c>
      <c r="J213" s="5">
        <v>80</v>
      </c>
      <c r="K213" s="5">
        <v>1.58</v>
      </c>
      <c r="L213" s="11">
        <f t="shared" si="5"/>
        <v>32.046146450889275</v>
      </c>
      <c r="M213" s="5">
        <v>11.3</v>
      </c>
      <c r="N213" s="5">
        <v>7.4</v>
      </c>
      <c r="O213" s="7">
        <f t="shared" si="4"/>
        <v>-34.513274336283189</v>
      </c>
    </row>
    <row r="214" spans="1:15" x14ac:dyDescent="0.25">
      <c r="A214" s="5">
        <v>209</v>
      </c>
      <c r="B214" s="5" t="s">
        <v>16</v>
      </c>
      <c r="C214" s="10">
        <v>29</v>
      </c>
      <c r="D214" s="5" t="s">
        <v>39</v>
      </c>
      <c r="E214" s="5" t="s">
        <v>30</v>
      </c>
      <c r="F214" s="5" t="s">
        <v>49</v>
      </c>
      <c r="G214" s="5" t="s">
        <v>50</v>
      </c>
      <c r="H214" s="5" t="s">
        <v>38</v>
      </c>
      <c r="I214" s="5" t="s">
        <v>22</v>
      </c>
      <c r="J214" s="5">
        <v>51</v>
      </c>
      <c r="K214" s="5">
        <v>1.6</v>
      </c>
      <c r="L214" s="11">
        <f t="shared" si="5"/>
        <v>19.921874999999996</v>
      </c>
      <c r="M214" s="5">
        <v>9.6999999999999993</v>
      </c>
      <c r="N214" s="5">
        <v>11.3</v>
      </c>
      <c r="O214" s="7">
        <f t="shared" si="4"/>
        <v>16.494845360824758</v>
      </c>
    </row>
    <row r="215" spans="1:15" x14ac:dyDescent="0.25">
      <c r="A215" s="5">
        <v>210</v>
      </c>
      <c r="B215" s="5" t="s">
        <v>16</v>
      </c>
      <c r="C215" s="10">
        <v>39</v>
      </c>
      <c r="D215" s="5" t="s">
        <v>39</v>
      </c>
      <c r="E215" s="5" t="s">
        <v>18</v>
      </c>
      <c r="F215" s="5" t="s">
        <v>31</v>
      </c>
      <c r="G215" s="5" t="s">
        <v>28</v>
      </c>
      <c r="H215" s="5" t="s">
        <v>21</v>
      </c>
      <c r="I215" s="5" t="s">
        <v>22</v>
      </c>
      <c r="J215" s="5">
        <v>50</v>
      </c>
      <c r="K215" s="5">
        <v>1.63</v>
      </c>
      <c r="L215" s="11">
        <f t="shared" si="5"/>
        <v>18.818924310286427</v>
      </c>
      <c r="M215" s="5">
        <v>11.5</v>
      </c>
      <c r="N215" s="5">
        <v>12.1</v>
      </c>
      <c r="O215" s="7">
        <f t="shared" si="4"/>
        <v>5.2173913043478226</v>
      </c>
    </row>
    <row r="216" spans="1:15" x14ac:dyDescent="0.25">
      <c r="A216" s="10">
        <v>211</v>
      </c>
      <c r="B216" s="5" t="s">
        <v>16</v>
      </c>
      <c r="C216" s="10">
        <v>21</v>
      </c>
      <c r="D216" s="5" t="s">
        <v>26</v>
      </c>
      <c r="E216" s="5" t="s">
        <v>18</v>
      </c>
      <c r="F216" s="5" t="s">
        <v>29</v>
      </c>
      <c r="G216" s="5">
        <v>0</v>
      </c>
      <c r="H216" s="5" t="s">
        <v>21</v>
      </c>
      <c r="I216" s="5" t="s">
        <v>22</v>
      </c>
      <c r="J216" s="5">
        <v>46</v>
      </c>
      <c r="K216" s="5">
        <v>1.5</v>
      </c>
      <c r="L216" s="11">
        <f t="shared" si="5"/>
        <v>20.444444444444443</v>
      </c>
      <c r="M216" s="5">
        <v>9.1999999999999993</v>
      </c>
      <c r="N216" s="5">
        <v>10.4</v>
      </c>
      <c r="O216" s="7">
        <f t="shared" si="4"/>
        <v>13.043478260869579</v>
      </c>
    </row>
    <row r="217" spans="1:15" x14ac:dyDescent="0.25">
      <c r="A217" s="5">
        <v>212</v>
      </c>
      <c r="B217" s="5" t="s">
        <v>16</v>
      </c>
      <c r="C217" s="10">
        <v>40</v>
      </c>
      <c r="D217" s="5" t="s">
        <v>39</v>
      </c>
      <c r="E217" s="5" t="s">
        <v>18</v>
      </c>
      <c r="F217" s="5" t="s">
        <v>19</v>
      </c>
      <c r="G217" s="5" t="s">
        <v>70</v>
      </c>
      <c r="H217" s="5" t="s">
        <v>38</v>
      </c>
      <c r="I217" s="5" t="s">
        <v>22</v>
      </c>
      <c r="J217" s="5">
        <v>72</v>
      </c>
      <c r="K217" s="5">
        <v>1.56</v>
      </c>
      <c r="L217" s="11">
        <f t="shared" si="5"/>
        <v>29.585798816568044</v>
      </c>
      <c r="M217" s="5">
        <v>12.8</v>
      </c>
      <c r="N217" s="5">
        <v>10.199999999999999</v>
      </c>
      <c r="O217" s="7">
        <f t="shared" si="4"/>
        <v>-20.312500000000011</v>
      </c>
    </row>
    <row r="218" spans="1:15" x14ac:dyDescent="0.25">
      <c r="A218" s="5">
        <v>213</v>
      </c>
      <c r="B218" s="5" t="s">
        <v>16</v>
      </c>
      <c r="C218" s="10">
        <v>19</v>
      </c>
      <c r="D218" s="5" t="s">
        <v>17</v>
      </c>
      <c r="E218" s="5" t="s">
        <v>18</v>
      </c>
      <c r="F218" s="5" t="s">
        <v>29</v>
      </c>
      <c r="G218" s="5">
        <v>0</v>
      </c>
      <c r="H218" s="5" t="s">
        <v>21</v>
      </c>
      <c r="I218" s="5" t="s">
        <v>22</v>
      </c>
      <c r="J218" s="5">
        <v>41</v>
      </c>
      <c r="K218" s="5">
        <v>1.5</v>
      </c>
      <c r="L218" s="11">
        <f t="shared" si="5"/>
        <v>18.222222222222221</v>
      </c>
      <c r="M218" s="5">
        <v>9.5</v>
      </c>
      <c r="N218" s="5">
        <v>9.5</v>
      </c>
      <c r="O218" s="7">
        <f t="shared" si="4"/>
        <v>0</v>
      </c>
    </row>
    <row r="219" spans="1:15" x14ac:dyDescent="0.25">
      <c r="A219" s="5">
        <v>214</v>
      </c>
      <c r="B219" s="5" t="s">
        <v>16</v>
      </c>
      <c r="C219" s="10">
        <v>34</v>
      </c>
      <c r="D219" s="5" t="s">
        <v>26</v>
      </c>
      <c r="E219" s="5" t="s">
        <v>18</v>
      </c>
      <c r="F219" s="5" t="s">
        <v>31</v>
      </c>
      <c r="G219" s="5" t="s">
        <v>34</v>
      </c>
      <c r="H219" s="5" t="s">
        <v>38</v>
      </c>
      <c r="I219" s="5" t="s">
        <v>22</v>
      </c>
      <c r="J219" s="5">
        <v>52</v>
      </c>
      <c r="K219" s="5">
        <v>1.57</v>
      </c>
      <c r="L219" s="11">
        <f t="shared" si="5"/>
        <v>21.096190514828187</v>
      </c>
      <c r="M219" s="5">
        <v>13.4</v>
      </c>
      <c r="N219" s="5">
        <v>12.7</v>
      </c>
      <c r="O219" s="7">
        <f t="shared" si="4"/>
        <v>-5.2238805970149338</v>
      </c>
    </row>
    <row r="220" spans="1:15" x14ac:dyDescent="0.25">
      <c r="A220" s="5">
        <v>215</v>
      </c>
      <c r="B220" s="5" t="s">
        <v>16</v>
      </c>
      <c r="C220" s="10">
        <v>37</v>
      </c>
      <c r="D220" s="5" t="s">
        <v>39</v>
      </c>
      <c r="E220" s="5" t="s">
        <v>18</v>
      </c>
      <c r="F220" s="5" t="s">
        <v>33</v>
      </c>
      <c r="G220" s="5" t="s">
        <v>34</v>
      </c>
      <c r="H220" s="5" t="s">
        <v>38</v>
      </c>
      <c r="I220" s="5" t="s">
        <v>35</v>
      </c>
      <c r="J220" s="5">
        <v>75</v>
      </c>
      <c r="K220" s="5">
        <v>1.5</v>
      </c>
      <c r="L220" s="11">
        <f t="shared" si="5"/>
        <v>33.333333333333336</v>
      </c>
      <c r="M220" s="5">
        <v>9.6999999999999993</v>
      </c>
      <c r="N220" s="5">
        <v>12</v>
      </c>
      <c r="O220" s="7">
        <f t="shared" si="4"/>
        <v>23.711340206185579</v>
      </c>
    </row>
    <row r="221" spans="1:15" x14ac:dyDescent="0.25">
      <c r="A221" s="10">
        <v>216</v>
      </c>
      <c r="B221" s="5" t="s">
        <v>16</v>
      </c>
      <c r="C221" s="10">
        <v>32</v>
      </c>
      <c r="D221" s="5" t="s">
        <v>17</v>
      </c>
      <c r="E221" s="5" t="s">
        <v>30</v>
      </c>
      <c r="F221" s="5" t="s">
        <v>71</v>
      </c>
      <c r="G221" s="5" t="s">
        <v>54</v>
      </c>
      <c r="H221" s="5" t="s">
        <v>21</v>
      </c>
      <c r="I221" s="5" t="s">
        <v>22</v>
      </c>
      <c r="J221" s="5">
        <v>44</v>
      </c>
      <c r="K221" s="5">
        <v>1.55</v>
      </c>
      <c r="L221" s="11">
        <f t="shared" si="5"/>
        <v>18.314255983350673</v>
      </c>
      <c r="M221" s="5">
        <v>11</v>
      </c>
      <c r="N221" s="5">
        <v>10.7</v>
      </c>
      <c r="O221" s="7">
        <f t="shared" si="4"/>
        <v>-2.7272727272727337</v>
      </c>
    </row>
    <row r="222" spans="1:15" x14ac:dyDescent="0.25">
      <c r="A222" s="5">
        <v>217</v>
      </c>
      <c r="B222" s="5" t="s">
        <v>16</v>
      </c>
      <c r="C222" s="10">
        <v>22</v>
      </c>
      <c r="D222" s="5" t="s">
        <v>17</v>
      </c>
      <c r="E222" s="5" t="s">
        <v>18</v>
      </c>
      <c r="F222" s="5" t="s">
        <v>29</v>
      </c>
      <c r="G222" s="5">
        <v>0</v>
      </c>
      <c r="H222" s="5" t="s">
        <v>21</v>
      </c>
      <c r="I222" s="5" t="s">
        <v>22</v>
      </c>
      <c r="J222" s="5">
        <v>90</v>
      </c>
      <c r="K222" s="5">
        <v>1.65</v>
      </c>
      <c r="L222" s="11">
        <f t="shared" si="5"/>
        <v>33.057851239669425</v>
      </c>
      <c r="M222" s="5">
        <v>11.5</v>
      </c>
      <c r="N222" s="5">
        <v>8.1999999999999993</v>
      </c>
      <c r="O222" s="7">
        <f t="shared" si="4"/>
        <v>-28.69565217391305</v>
      </c>
    </row>
    <row r="223" spans="1:15" x14ac:dyDescent="0.25">
      <c r="A223" s="5">
        <v>218</v>
      </c>
      <c r="B223" s="5" t="s">
        <v>16</v>
      </c>
      <c r="C223" s="10">
        <v>39</v>
      </c>
      <c r="D223" s="5" t="s">
        <v>17</v>
      </c>
      <c r="E223" s="5" t="s">
        <v>30</v>
      </c>
      <c r="F223" s="5" t="s">
        <v>31</v>
      </c>
      <c r="G223" s="5" t="s">
        <v>50</v>
      </c>
      <c r="H223" s="5" t="s">
        <v>38</v>
      </c>
      <c r="I223" s="5" t="s">
        <v>22</v>
      </c>
      <c r="J223" s="5">
        <v>53</v>
      </c>
      <c r="K223" s="5">
        <v>1.5</v>
      </c>
      <c r="L223" s="11">
        <f t="shared" si="5"/>
        <v>23.555555555555557</v>
      </c>
      <c r="M223" s="5">
        <v>11</v>
      </c>
      <c r="N223" s="5">
        <v>11.4</v>
      </c>
      <c r="O223" s="7">
        <f t="shared" si="4"/>
        <v>3.6363636363636398</v>
      </c>
    </row>
    <row r="224" spans="1:15" x14ac:dyDescent="0.25">
      <c r="A224" s="5">
        <v>219</v>
      </c>
      <c r="B224" s="5" t="s">
        <v>16</v>
      </c>
      <c r="C224" s="10">
        <v>38</v>
      </c>
      <c r="D224" s="5" t="s">
        <v>52</v>
      </c>
      <c r="E224" s="5" t="s">
        <v>69</v>
      </c>
      <c r="F224" s="5" t="s">
        <v>47</v>
      </c>
      <c r="G224" s="5" t="s">
        <v>37</v>
      </c>
      <c r="H224" s="5" t="s">
        <v>38</v>
      </c>
      <c r="I224" s="5" t="s">
        <v>22</v>
      </c>
      <c r="J224" s="5">
        <v>65</v>
      </c>
      <c r="K224" s="5">
        <v>1.58</v>
      </c>
      <c r="L224" s="11">
        <f t="shared" si="5"/>
        <v>26.037493991347535</v>
      </c>
      <c r="M224" s="5">
        <v>10.199999999999999</v>
      </c>
      <c r="N224" s="5">
        <v>13.4</v>
      </c>
      <c r="O224" s="7">
        <f t="shared" si="4"/>
        <v>31.372549019607852</v>
      </c>
    </row>
    <row r="225" spans="1:15" x14ac:dyDescent="0.25">
      <c r="A225" s="5">
        <v>220</v>
      </c>
      <c r="B225" s="5" t="s">
        <v>16</v>
      </c>
      <c r="C225" s="10">
        <v>38</v>
      </c>
      <c r="D225" s="5" t="s">
        <v>17</v>
      </c>
      <c r="E225" s="5" t="s">
        <v>18</v>
      </c>
      <c r="F225" s="5" t="s">
        <v>33</v>
      </c>
      <c r="G225" s="5" t="s">
        <v>54</v>
      </c>
      <c r="H225" s="5" t="s">
        <v>21</v>
      </c>
      <c r="I225" s="5" t="s">
        <v>22</v>
      </c>
      <c r="J225" s="5">
        <v>68</v>
      </c>
      <c r="K225" s="5">
        <v>1.6</v>
      </c>
      <c r="L225" s="11">
        <f t="shared" si="5"/>
        <v>26.562499999999996</v>
      </c>
      <c r="M225" s="5">
        <v>13.9</v>
      </c>
      <c r="N225" s="5">
        <v>12.2</v>
      </c>
      <c r="O225" s="7">
        <f t="shared" si="4"/>
        <v>-12.230215827338137</v>
      </c>
    </row>
    <row r="226" spans="1:15" x14ac:dyDescent="0.25">
      <c r="A226" s="10">
        <v>221</v>
      </c>
      <c r="B226" s="5" t="s">
        <v>16</v>
      </c>
      <c r="C226" s="10">
        <v>30</v>
      </c>
      <c r="D226" s="5" t="s">
        <v>17</v>
      </c>
      <c r="E226" s="5" t="s">
        <v>18</v>
      </c>
      <c r="F226" s="5" t="s">
        <v>19</v>
      </c>
      <c r="G226" s="5" t="s">
        <v>54</v>
      </c>
      <c r="H226" s="5" t="s">
        <v>21</v>
      </c>
      <c r="I226" s="5" t="s">
        <v>22</v>
      </c>
      <c r="J226" s="5">
        <v>78</v>
      </c>
      <c r="K226" s="5">
        <v>1.62</v>
      </c>
      <c r="L226" s="11">
        <f t="shared" si="5"/>
        <v>29.721079103795148</v>
      </c>
      <c r="M226" s="5">
        <v>12</v>
      </c>
      <c r="N226" s="5">
        <v>9.5</v>
      </c>
      <c r="O226" s="7">
        <f t="shared" si="4"/>
        <v>-20.833333333333336</v>
      </c>
    </row>
    <row r="227" spans="1:15" x14ac:dyDescent="0.25">
      <c r="A227" s="5">
        <v>222</v>
      </c>
      <c r="B227" s="5" t="s">
        <v>16</v>
      </c>
      <c r="C227" s="10">
        <v>36</v>
      </c>
      <c r="D227" s="5" t="s">
        <v>56</v>
      </c>
      <c r="E227" s="5" t="s">
        <v>62</v>
      </c>
      <c r="F227" s="5" t="s">
        <v>31</v>
      </c>
      <c r="G227" s="5" t="s">
        <v>45</v>
      </c>
      <c r="H227" s="5" t="s">
        <v>38</v>
      </c>
      <c r="I227" s="5" t="s">
        <v>22</v>
      </c>
      <c r="J227" s="5">
        <v>62</v>
      </c>
      <c r="K227" s="5">
        <v>1.67</v>
      </c>
      <c r="L227" s="11">
        <f t="shared" si="5"/>
        <v>22.230987127541326</v>
      </c>
      <c r="M227" s="5">
        <v>12</v>
      </c>
      <c r="N227" s="5">
        <v>10.7</v>
      </c>
      <c r="O227" s="7">
        <f t="shared" si="4"/>
        <v>-10.833333333333339</v>
      </c>
    </row>
    <row r="228" spans="1:15" x14ac:dyDescent="0.25">
      <c r="A228" s="5">
        <v>223</v>
      </c>
      <c r="B228" s="5" t="s">
        <v>16</v>
      </c>
      <c r="C228" s="10">
        <v>27</v>
      </c>
      <c r="D228" s="5" t="s">
        <v>56</v>
      </c>
      <c r="E228" s="5" t="s">
        <v>72</v>
      </c>
      <c r="F228" s="5" t="s">
        <v>29</v>
      </c>
      <c r="G228" s="5">
        <v>0</v>
      </c>
      <c r="H228" s="5" t="s">
        <v>21</v>
      </c>
      <c r="I228" s="5" t="s">
        <v>22</v>
      </c>
      <c r="J228" s="5">
        <v>56</v>
      </c>
      <c r="K228" s="5">
        <v>1.55</v>
      </c>
      <c r="L228" s="11">
        <f t="shared" si="5"/>
        <v>23.309053069719038</v>
      </c>
      <c r="M228" s="5">
        <v>13.7</v>
      </c>
      <c r="N228" s="5">
        <v>11.6</v>
      </c>
      <c r="O228" s="7">
        <f t="shared" si="4"/>
        <v>-15.32846715328467</v>
      </c>
    </row>
    <row r="229" spans="1:15" x14ac:dyDescent="0.25">
      <c r="A229" s="5">
        <v>224</v>
      </c>
      <c r="B229" s="5" t="s">
        <v>16</v>
      </c>
      <c r="C229" s="10">
        <v>24</v>
      </c>
      <c r="D229" s="5" t="s">
        <v>36</v>
      </c>
      <c r="E229" s="5" t="s">
        <v>30</v>
      </c>
      <c r="F229" s="5" t="s">
        <v>29</v>
      </c>
      <c r="G229" s="5">
        <v>0</v>
      </c>
      <c r="H229" s="5" t="s">
        <v>21</v>
      </c>
      <c r="I229" s="5" t="s">
        <v>22</v>
      </c>
      <c r="J229" s="5">
        <v>49</v>
      </c>
      <c r="K229" s="5">
        <v>1.45</v>
      </c>
      <c r="L229" s="11">
        <f t="shared" si="5"/>
        <v>23.305588585017837</v>
      </c>
      <c r="M229" s="5">
        <v>11.8</v>
      </c>
      <c r="N229" s="5">
        <v>11</v>
      </c>
      <c r="O229" s="7">
        <f t="shared" si="4"/>
        <v>-6.7796610169491585</v>
      </c>
    </row>
    <row r="230" spans="1:15" x14ac:dyDescent="0.25">
      <c r="A230" s="5">
        <v>225</v>
      </c>
      <c r="B230" s="5" t="s">
        <v>16</v>
      </c>
      <c r="C230" s="10">
        <v>24</v>
      </c>
      <c r="D230" s="5" t="s">
        <v>17</v>
      </c>
      <c r="E230" s="5" t="s">
        <v>18</v>
      </c>
      <c r="F230" s="5" t="s">
        <v>19</v>
      </c>
      <c r="G230" s="5" t="s">
        <v>37</v>
      </c>
      <c r="H230" s="5" t="s">
        <v>21</v>
      </c>
      <c r="I230" s="5" t="s">
        <v>22</v>
      </c>
      <c r="J230" s="5">
        <v>85</v>
      </c>
      <c r="K230" s="5">
        <v>1.65</v>
      </c>
      <c r="L230" s="11">
        <f t="shared" si="5"/>
        <v>31.221303948576679</v>
      </c>
      <c r="M230" s="5">
        <v>13.2</v>
      </c>
      <c r="N230" s="5">
        <v>17.899999999999999</v>
      </c>
      <c r="O230" s="7">
        <f t="shared" si="4"/>
        <v>35.606060606060602</v>
      </c>
    </row>
    <row r="231" spans="1:15" x14ac:dyDescent="0.25">
      <c r="A231" s="10">
        <v>226</v>
      </c>
      <c r="B231" s="5" t="s">
        <v>16</v>
      </c>
      <c r="C231" s="10">
        <v>25</v>
      </c>
      <c r="D231" s="5" t="s">
        <v>26</v>
      </c>
      <c r="E231" s="5" t="s">
        <v>18</v>
      </c>
      <c r="F231" s="5" t="s">
        <v>19</v>
      </c>
      <c r="G231" s="5" t="s">
        <v>40</v>
      </c>
      <c r="H231" s="5" t="s">
        <v>21</v>
      </c>
      <c r="I231" s="5" t="s">
        <v>22</v>
      </c>
      <c r="J231" s="5">
        <v>43</v>
      </c>
      <c r="K231" s="5">
        <v>1.53</v>
      </c>
      <c r="L231" s="11">
        <f t="shared" si="5"/>
        <v>18.369003374770386</v>
      </c>
      <c r="M231" s="5">
        <v>9</v>
      </c>
      <c r="N231" s="5">
        <v>9.4</v>
      </c>
      <c r="O231" s="7">
        <f t="shared" si="4"/>
        <v>4.4444444444444482</v>
      </c>
    </row>
    <row r="232" spans="1:15" x14ac:dyDescent="0.25">
      <c r="A232" s="5">
        <v>227</v>
      </c>
      <c r="B232" s="5" t="s">
        <v>16</v>
      </c>
      <c r="C232" s="10">
        <v>34</v>
      </c>
      <c r="D232" s="5" t="s">
        <v>17</v>
      </c>
      <c r="E232" s="5" t="s">
        <v>18</v>
      </c>
      <c r="F232" s="5" t="s">
        <v>29</v>
      </c>
      <c r="G232" s="5">
        <v>0</v>
      </c>
      <c r="H232" s="5" t="s">
        <v>38</v>
      </c>
      <c r="I232" s="5" t="s">
        <v>22</v>
      </c>
      <c r="J232" s="5">
        <v>46</v>
      </c>
      <c r="K232" s="5">
        <v>1.59</v>
      </c>
      <c r="L232" s="11">
        <f t="shared" si="5"/>
        <v>18.195482773624459</v>
      </c>
      <c r="M232" s="5">
        <v>11.2</v>
      </c>
      <c r="N232" s="5">
        <v>9.9</v>
      </c>
      <c r="O232" s="7">
        <f t="shared" si="4"/>
        <v>-11.607142857142847</v>
      </c>
    </row>
    <row r="233" spans="1:15" x14ac:dyDescent="0.25">
      <c r="A233" s="5">
        <v>228</v>
      </c>
      <c r="B233" s="5" t="s">
        <v>16</v>
      </c>
      <c r="C233" s="10">
        <v>41</v>
      </c>
      <c r="D233" s="5" t="s">
        <v>39</v>
      </c>
      <c r="E233" s="5" t="s">
        <v>18</v>
      </c>
      <c r="F233" s="5" t="s">
        <v>49</v>
      </c>
      <c r="G233" s="5" t="s">
        <v>45</v>
      </c>
      <c r="H233" s="5" t="s">
        <v>21</v>
      </c>
      <c r="I233" s="5" t="s">
        <v>22</v>
      </c>
      <c r="J233" s="5">
        <v>60</v>
      </c>
      <c r="K233" s="5">
        <v>1.63</v>
      </c>
      <c r="L233" s="11">
        <f t="shared" si="5"/>
        <v>22.582709172343712</v>
      </c>
      <c r="M233" s="5">
        <v>13.5</v>
      </c>
      <c r="N233" s="5">
        <v>10.6</v>
      </c>
      <c r="O233" s="7">
        <f t="shared" si="4"/>
        <v>-21.481481481481485</v>
      </c>
    </row>
    <row r="234" spans="1:15" x14ac:dyDescent="0.25">
      <c r="A234" s="5">
        <v>229</v>
      </c>
      <c r="B234" s="5" t="s">
        <v>16</v>
      </c>
      <c r="C234" s="10">
        <v>22</v>
      </c>
      <c r="D234" s="5" t="s">
        <v>17</v>
      </c>
      <c r="E234" s="5" t="s">
        <v>30</v>
      </c>
      <c r="F234" s="5" t="s">
        <v>19</v>
      </c>
      <c r="G234" s="5" t="s">
        <v>54</v>
      </c>
      <c r="H234" s="5" t="s">
        <v>21</v>
      </c>
      <c r="I234" s="5" t="s">
        <v>22</v>
      </c>
      <c r="J234" s="5">
        <v>48</v>
      </c>
      <c r="K234" s="5">
        <v>1.56</v>
      </c>
      <c r="L234" s="11">
        <f t="shared" si="5"/>
        <v>19.723865877712029</v>
      </c>
      <c r="M234" s="5">
        <v>11.4</v>
      </c>
      <c r="N234" s="5">
        <v>11.3</v>
      </c>
      <c r="O234" s="7">
        <f t="shared" si="4"/>
        <v>-0.87719298245613719</v>
      </c>
    </row>
    <row r="235" spans="1:15" x14ac:dyDescent="0.25">
      <c r="A235" s="5">
        <v>230</v>
      </c>
      <c r="B235" s="5" t="s">
        <v>16</v>
      </c>
      <c r="C235" s="10">
        <v>26</v>
      </c>
      <c r="D235" s="5" t="s">
        <v>17</v>
      </c>
      <c r="E235" s="5" t="s">
        <v>18</v>
      </c>
      <c r="F235" s="5" t="s">
        <v>73</v>
      </c>
      <c r="G235" s="5" t="s">
        <v>50</v>
      </c>
      <c r="H235" s="5" t="s">
        <v>21</v>
      </c>
      <c r="I235" s="5" t="s">
        <v>22</v>
      </c>
      <c r="J235" s="5">
        <v>56</v>
      </c>
      <c r="K235" s="5">
        <v>1.52</v>
      </c>
      <c r="L235" s="11">
        <f t="shared" si="5"/>
        <v>24.238227146814403</v>
      </c>
      <c r="M235" s="5">
        <v>9.9</v>
      </c>
      <c r="N235" s="5">
        <v>12.1</v>
      </c>
      <c r="O235" s="7">
        <f t="shared" si="4"/>
        <v>22.222222222222214</v>
      </c>
    </row>
    <row r="236" spans="1:15" x14ac:dyDescent="0.25">
      <c r="A236" s="10">
        <v>231</v>
      </c>
      <c r="B236" s="5" t="s">
        <v>16</v>
      </c>
      <c r="C236" s="10">
        <v>29</v>
      </c>
      <c r="D236" s="5" t="s">
        <v>36</v>
      </c>
      <c r="E236" s="5" t="s">
        <v>30</v>
      </c>
      <c r="F236" s="5" t="s">
        <v>31</v>
      </c>
      <c r="G236" s="5" t="s">
        <v>54</v>
      </c>
      <c r="H236" s="5" t="s">
        <v>38</v>
      </c>
      <c r="I236" s="5" t="s">
        <v>22</v>
      </c>
      <c r="J236" s="5">
        <v>50</v>
      </c>
      <c r="K236" s="5">
        <v>1.54</v>
      </c>
      <c r="L236" s="11">
        <f t="shared" si="5"/>
        <v>21.0828132906055</v>
      </c>
      <c r="M236" s="5">
        <v>11</v>
      </c>
      <c r="N236" s="5">
        <v>10.3</v>
      </c>
      <c r="O236" s="7">
        <f t="shared" si="4"/>
        <v>-6.3636363636363571</v>
      </c>
    </row>
    <row r="237" spans="1:15" x14ac:dyDescent="0.25">
      <c r="A237" s="5">
        <v>232</v>
      </c>
      <c r="B237" s="5" t="s">
        <v>16</v>
      </c>
      <c r="C237" s="10">
        <v>31</v>
      </c>
      <c r="D237" s="5" t="s">
        <v>39</v>
      </c>
      <c r="E237" s="5" t="s">
        <v>18</v>
      </c>
      <c r="F237" s="5" t="s">
        <v>29</v>
      </c>
      <c r="G237" s="5">
        <v>0</v>
      </c>
      <c r="H237" s="5" t="s">
        <v>21</v>
      </c>
      <c r="I237" s="5" t="s">
        <v>22</v>
      </c>
      <c r="J237" s="5">
        <v>57</v>
      </c>
      <c r="K237" s="5">
        <v>1.5</v>
      </c>
      <c r="L237" s="11">
        <f t="shared" si="5"/>
        <v>25.333333333333332</v>
      </c>
      <c r="M237" s="5">
        <v>11</v>
      </c>
      <c r="N237" s="5">
        <v>13.4</v>
      </c>
      <c r="O237" s="7">
        <f t="shared" si="4"/>
        <v>21.818181818181824</v>
      </c>
    </row>
    <row r="238" spans="1:15" x14ac:dyDescent="0.25">
      <c r="A238" s="5">
        <v>233</v>
      </c>
      <c r="B238" s="5" t="s">
        <v>16</v>
      </c>
      <c r="C238" s="10">
        <v>20</v>
      </c>
      <c r="D238" s="5" t="s">
        <v>26</v>
      </c>
      <c r="E238" s="5" t="s">
        <v>18</v>
      </c>
      <c r="F238" s="5" t="s">
        <v>29</v>
      </c>
      <c r="G238" s="5">
        <v>0</v>
      </c>
      <c r="H238" s="5" t="s">
        <v>21</v>
      </c>
      <c r="I238" s="5" t="s">
        <v>22</v>
      </c>
      <c r="J238" s="5">
        <v>43</v>
      </c>
      <c r="K238" s="5">
        <v>1.54</v>
      </c>
      <c r="L238" s="11">
        <f t="shared" si="5"/>
        <v>18.13121942992073</v>
      </c>
      <c r="M238" s="5">
        <v>12.7</v>
      </c>
      <c r="N238" s="5">
        <v>11.2</v>
      </c>
      <c r="O238" s="7">
        <f t="shared" si="4"/>
        <v>-11.811023622047244</v>
      </c>
    </row>
    <row r="239" spans="1:15" x14ac:dyDescent="0.25">
      <c r="A239" s="5">
        <v>234</v>
      </c>
      <c r="B239" s="5" t="s">
        <v>16</v>
      </c>
      <c r="C239" s="10">
        <v>46</v>
      </c>
      <c r="D239" s="5" t="s">
        <v>17</v>
      </c>
      <c r="E239" s="5" t="s">
        <v>18</v>
      </c>
      <c r="F239" s="5" t="s">
        <v>74</v>
      </c>
      <c r="G239" s="5" t="s">
        <v>40</v>
      </c>
      <c r="H239" s="5" t="s">
        <v>38</v>
      </c>
      <c r="I239" s="5" t="s">
        <v>22</v>
      </c>
      <c r="J239" s="5">
        <v>65</v>
      </c>
      <c r="K239" s="5">
        <v>1.56</v>
      </c>
      <c r="L239" s="11">
        <f t="shared" si="5"/>
        <v>26.709401709401707</v>
      </c>
      <c r="M239" s="5">
        <v>13</v>
      </c>
      <c r="N239" s="5">
        <v>9.9</v>
      </c>
      <c r="O239" s="7">
        <f t="shared" si="4"/>
        <v>-23.846153846153843</v>
      </c>
    </row>
    <row r="240" spans="1:15" x14ac:dyDescent="0.25">
      <c r="A240" s="5">
        <v>235</v>
      </c>
      <c r="B240" s="5" t="s">
        <v>16</v>
      </c>
      <c r="C240" s="10">
        <v>34</v>
      </c>
      <c r="D240" s="5" t="s">
        <v>17</v>
      </c>
      <c r="E240" s="5" t="s">
        <v>30</v>
      </c>
      <c r="F240" s="5" t="s">
        <v>47</v>
      </c>
      <c r="G240" s="5" t="s">
        <v>45</v>
      </c>
      <c r="H240" s="5" t="s">
        <v>21</v>
      </c>
      <c r="I240" s="5" t="s">
        <v>22</v>
      </c>
      <c r="J240" s="5">
        <v>57</v>
      </c>
      <c r="K240" s="5">
        <v>1.5</v>
      </c>
      <c r="L240" s="11">
        <f t="shared" si="5"/>
        <v>25.333333333333332</v>
      </c>
      <c r="M240" s="5">
        <v>12</v>
      </c>
      <c r="N240" s="5">
        <v>11.3</v>
      </c>
      <c r="O240" s="7">
        <f t="shared" si="4"/>
        <v>-5.8333333333333268</v>
      </c>
    </row>
    <row r="241" spans="1:15" x14ac:dyDescent="0.25">
      <c r="A241" s="10">
        <v>236</v>
      </c>
      <c r="B241" s="5" t="s">
        <v>16</v>
      </c>
      <c r="C241" s="10">
        <v>38</v>
      </c>
      <c r="D241" s="5" t="s">
        <v>17</v>
      </c>
      <c r="E241" s="5" t="s">
        <v>18</v>
      </c>
      <c r="F241" s="5" t="s">
        <v>19</v>
      </c>
      <c r="G241" s="5" t="s">
        <v>54</v>
      </c>
      <c r="H241" s="5" t="s">
        <v>21</v>
      </c>
      <c r="I241" s="5" t="s">
        <v>22</v>
      </c>
      <c r="J241" s="5">
        <v>76</v>
      </c>
      <c r="K241" s="5">
        <v>1.57</v>
      </c>
      <c r="L241" s="11">
        <f t="shared" si="5"/>
        <v>30.832893829364274</v>
      </c>
      <c r="M241" s="5">
        <v>12.2</v>
      </c>
      <c r="N241" s="5">
        <v>13.7</v>
      </c>
      <c r="O241" s="7">
        <f t="shared" si="4"/>
        <v>12.295081967213116</v>
      </c>
    </row>
    <row r="242" spans="1:15" x14ac:dyDescent="0.25">
      <c r="A242" s="5">
        <v>237</v>
      </c>
      <c r="B242" s="5" t="s">
        <v>16</v>
      </c>
      <c r="C242" s="10">
        <v>28</v>
      </c>
      <c r="D242" s="5" t="s">
        <v>26</v>
      </c>
      <c r="E242" s="5" t="s">
        <v>18</v>
      </c>
      <c r="F242" s="5" t="s">
        <v>31</v>
      </c>
      <c r="G242" s="5" t="s">
        <v>32</v>
      </c>
      <c r="H242" s="5" t="s">
        <v>21</v>
      </c>
      <c r="I242" s="5" t="s">
        <v>22</v>
      </c>
      <c r="J242" s="5">
        <v>47</v>
      </c>
      <c r="K242" s="5">
        <v>1.58</v>
      </c>
      <c r="L242" s="11">
        <f t="shared" si="5"/>
        <v>18.827111039897449</v>
      </c>
      <c r="M242" s="5">
        <v>10.3</v>
      </c>
      <c r="N242" s="5">
        <v>8.5</v>
      </c>
      <c r="O242" s="7">
        <f t="shared" si="4"/>
        <v>-17.475728155339812</v>
      </c>
    </row>
    <row r="243" spans="1:15" x14ac:dyDescent="0.25">
      <c r="A243" s="5">
        <v>238</v>
      </c>
      <c r="B243" s="5" t="s">
        <v>16</v>
      </c>
      <c r="C243" s="10">
        <v>37</v>
      </c>
      <c r="D243" s="5" t="s">
        <v>17</v>
      </c>
      <c r="E243" s="5" t="s">
        <v>18</v>
      </c>
      <c r="F243" s="5" t="s">
        <v>47</v>
      </c>
      <c r="G243" s="5" t="s">
        <v>32</v>
      </c>
      <c r="H243" s="5" t="s">
        <v>38</v>
      </c>
      <c r="I243" s="5" t="s">
        <v>22</v>
      </c>
      <c r="J243" s="5">
        <v>52</v>
      </c>
      <c r="K243" s="5">
        <v>1.57</v>
      </c>
      <c r="L243" s="11">
        <f t="shared" si="5"/>
        <v>21.096190514828187</v>
      </c>
      <c r="M243" s="5">
        <v>13</v>
      </c>
      <c r="N243" s="5">
        <v>12.2</v>
      </c>
      <c r="O243" s="7">
        <f t="shared" si="4"/>
        <v>-6.1538461538461586</v>
      </c>
    </row>
    <row r="244" spans="1:15" x14ac:dyDescent="0.25">
      <c r="A244" s="5">
        <v>239</v>
      </c>
      <c r="B244" s="5" t="s">
        <v>16</v>
      </c>
      <c r="C244" s="10">
        <v>32</v>
      </c>
      <c r="D244" s="5" t="s">
        <v>17</v>
      </c>
      <c r="E244" s="5" t="s">
        <v>18</v>
      </c>
      <c r="F244" s="5" t="s">
        <v>19</v>
      </c>
      <c r="G244" s="5" t="s">
        <v>50</v>
      </c>
      <c r="H244" s="5" t="s">
        <v>21</v>
      </c>
      <c r="I244" s="5" t="s">
        <v>22</v>
      </c>
      <c r="J244" s="5">
        <v>48</v>
      </c>
      <c r="K244" s="5">
        <v>1.55</v>
      </c>
      <c r="L244" s="11">
        <f t="shared" si="5"/>
        <v>19.979188345473464</v>
      </c>
      <c r="M244" s="5">
        <v>12.7</v>
      </c>
      <c r="N244" s="5">
        <v>10.3</v>
      </c>
      <c r="O244" s="7">
        <f t="shared" si="4"/>
        <v>-18.897637795275578</v>
      </c>
    </row>
    <row r="245" spans="1:15" x14ac:dyDescent="0.25">
      <c r="A245" s="5">
        <v>240</v>
      </c>
      <c r="B245" s="5" t="s">
        <v>16</v>
      </c>
      <c r="C245" s="10">
        <v>29</v>
      </c>
      <c r="D245" s="5" t="s">
        <v>39</v>
      </c>
      <c r="E245" s="5" t="s">
        <v>18</v>
      </c>
      <c r="F245" s="5" t="s">
        <v>33</v>
      </c>
      <c r="G245" s="5" t="s">
        <v>50</v>
      </c>
      <c r="H245" s="5" t="s">
        <v>21</v>
      </c>
      <c r="I245" s="5" t="s">
        <v>22</v>
      </c>
      <c r="J245" s="5">
        <v>40</v>
      </c>
      <c r="K245" s="5">
        <v>1.52</v>
      </c>
      <c r="L245" s="11">
        <f t="shared" si="5"/>
        <v>17.313019390581719</v>
      </c>
      <c r="M245" s="5">
        <v>11.5</v>
      </c>
      <c r="N245" s="5">
        <v>10</v>
      </c>
      <c r="O245" s="7">
        <f t="shared" si="4"/>
        <v>-13.043478260869565</v>
      </c>
    </row>
    <row r="246" spans="1:15" x14ac:dyDescent="0.25">
      <c r="A246" s="10">
        <v>241</v>
      </c>
      <c r="B246" s="5" t="s">
        <v>16</v>
      </c>
      <c r="C246" s="10">
        <v>42</v>
      </c>
      <c r="D246" s="5" t="s">
        <v>36</v>
      </c>
      <c r="E246" s="5" t="s">
        <v>18</v>
      </c>
      <c r="F246" s="5" t="s">
        <v>49</v>
      </c>
      <c r="G246" s="5" t="s">
        <v>32</v>
      </c>
      <c r="H246" s="5" t="s">
        <v>21</v>
      </c>
      <c r="I246" s="5" t="s">
        <v>22</v>
      </c>
      <c r="J246" s="5">
        <v>45</v>
      </c>
      <c r="K246" s="5">
        <v>1.45</v>
      </c>
      <c r="L246" s="11">
        <f t="shared" si="5"/>
        <v>21.403091557669441</v>
      </c>
      <c r="M246" s="5">
        <v>12</v>
      </c>
      <c r="N246" s="5">
        <v>10.3</v>
      </c>
      <c r="O246" s="7">
        <f t="shared" si="4"/>
        <v>-14.166666666666661</v>
      </c>
    </row>
    <row r="247" spans="1:15" x14ac:dyDescent="0.25">
      <c r="A247" s="5">
        <v>242</v>
      </c>
      <c r="B247" s="5" t="s">
        <v>16</v>
      </c>
      <c r="C247" s="10">
        <v>17</v>
      </c>
      <c r="D247" s="5" t="s">
        <v>26</v>
      </c>
      <c r="E247" s="5" t="s">
        <v>18</v>
      </c>
      <c r="F247" s="5" t="s">
        <v>29</v>
      </c>
      <c r="G247" s="5">
        <v>0</v>
      </c>
      <c r="H247" s="5" t="s">
        <v>21</v>
      </c>
      <c r="I247" s="5" t="s">
        <v>22</v>
      </c>
      <c r="J247" s="5">
        <v>48</v>
      </c>
      <c r="K247" s="5">
        <v>1.65</v>
      </c>
      <c r="L247" s="11">
        <f t="shared" si="5"/>
        <v>17.630853994490359</v>
      </c>
      <c r="M247" s="5">
        <v>12.8</v>
      </c>
      <c r="N247" s="5">
        <v>13.3</v>
      </c>
      <c r="O247" s="7">
        <f t="shared" si="4"/>
        <v>3.90625</v>
      </c>
    </row>
    <row r="248" spans="1:15" x14ac:dyDescent="0.25">
      <c r="A248" s="5">
        <v>243</v>
      </c>
      <c r="B248" s="5" t="s">
        <v>16</v>
      </c>
      <c r="C248" s="10">
        <v>27</v>
      </c>
      <c r="D248" s="5" t="s">
        <v>17</v>
      </c>
      <c r="E248" s="5" t="s">
        <v>18</v>
      </c>
      <c r="F248" s="5" t="s">
        <v>19</v>
      </c>
      <c r="G248" s="5" t="s">
        <v>45</v>
      </c>
      <c r="H248" s="5" t="s">
        <v>21</v>
      </c>
      <c r="I248" s="5" t="s">
        <v>22</v>
      </c>
      <c r="J248" s="5">
        <v>50</v>
      </c>
      <c r="K248" s="5">
        <v>1.5</v>
      </c>
      <c r="L248" s="11">
        <f t="shared" si="5"/>
        <v>22.222222222222221</v>
      </c>
      <c r="M248" s="5">
        <v>13</v>
      </c>
      <c r="N248" s="5">
        <v>11.9</v>
      </c>
      <c r="O248" s="7">
        <f t="shared" si="4"/>
        <v>-8.4615384615384599</v>
      </c>
    </row>
    <row r="249" spans="1:15" x14ac:dyDescent="0.25">
      <c r="A249" s="5">
        <v>244</v>
      </c>
      <c r="B249" s="5" t="s">
        <v>16</v>
      </c>
      <c r="C249" s="10">
        <v>30</v>
      </c>
      <c r="D249" s="5" t="s">
        <v>56</v>
      </c>
      <c r="E249" s="5" t="s">
        <v>18</v>
      </c>
      <c r="F249" s="5" t="s">
        <v>19</v>
      </c>
      <c r="G249" s="5" t="s">
        <v>42</v>
      </c>
      <c r="H249" s="5" t="s">
        <v>38</v>
      </c>
      <c r="I249" s="5" t="s">
        <v>22</v>
      </c>
      <c r="J249" s="5">
        <v>50</v>
      </c>
      <c r="K249" s="5">
        <v>1.6</v>
      </c>
      <c r="L249" s="11">
        <f t="shared" si="5"/>
        <v>19.531249999999996</v>
      </c>
      <c r="M249" s="5">
        <v>10</v>
      </c>
      <c r="N249" s="5">
        <v>11.5</v>
      </c>
      <c r="O249" s="7">
        <f t="shared" si="4"/>
        <v>15</v>
      </c>
    </row>
    <row r="250" spans="1:15" x14ac:dyDescent="0.25">
      <c r="A250" s="5">
        <v>245</v>
      </c>
      <c r="B250" s="5" t="s">
        <v>16</v>
      </c>
      <c r="C250" s="10">
        <v>22</v>
      </c>
      <c r="D250" s="5" t="s">
        <v>17</v>
      </c>
      <c r="E250" s="5" t="s">
        <v>18</v>
      </c>
      <c r="F250" s="5" t="s">
        <v>29</v>
      </c>
      <c r="G250" s="5">
        <v>0</v>
      </c>
      <c r="H250" s="5" t="s">
        <v>21</v>
      </c>
      <c r="I250" s="5" t="s">
        <v>22</v>
      </c>
      <c r="J250" s="5">
        <v>54</v>
      </c>
      <c r="K250" s="5">
        <v>1.58</v>
      </c>
      <c r="L250" s="11">
        <f t="shared" si="5"/>
        <v>21.631148854350261</v>
      </c>
      <c r="M250" s="5">
        <v>12.8</v>
      </c>
      <c r="N250" s="5">
        <v>11.3</v>
      </c>
      <c r="O250" s="7">
        <f t="shared" si="4"/>
        <v>-11.71875</v>
      </c>
    </row>
    <row r="251" spans="1:15" x14ac:dyDescent="0.25">
      <c r="A251" s="10">
        <v>246</v>
      </c>
      <c r="B251" s="5" t="s">
        <v>16</v>
      </c>
      <c r="C251" s="10">
        <v>27</v>
      </c>
      <c r="D251" s="5" t="s">
        <v>26</v>
      </c>
      <c r="E251" s="5" t="s">
        <v>18</v>
      </c>
      <c r="F251" s="5" t="s">
        <v>19</v>
      </c>
      <c r="G251" s="5" t="s">
        <v>42</v>
      </c>
      <c r="H251" s="5" t="s">
        <v>38</v>
      </c>
      <c r="I251" s="5" t="s">
        <v>22</v>
      </c>
      <c r="J251" s="5">
        <v>67</v>
      </c>
      <c r="K251" s="5">
        <v>1.53</v>
      </c>
      <c r="L251" s="11">
        <f t="shared" si="5"/>
        <v>28.621470374642232</v>
      </c>
      <c r="M251" s="5">
        <v>12.5</v>
      </c>
      <c r="N251" s="5">
        <v>11.8</v>
      </c>
      <c r="O251" s="7">
        <f t="shared" si="4"/>
        <v>-5.5999999999999943</v>
      </c>
    </row>
    <row r="252" spans="1:15" x14ac:dyDescent="0.25">
      <c r="A252" s="5">
        <v>247</v>
      </c>
      <c r="B252" s="5" t="s">
        <v>16</v>
      </c>
      <c r="C252" s="10">
        <v>36</v>
      </c>
      <c r="D252" s="5" t="s">
        <v>17</v>
      </c>
      <c r="E252" s="5" t="s">
        <v>30</v>
      </c>
      <c r="F252" s="5" t="s">
        <v>29</v>
      </c>
      <c r="G252" s="5">
        <v>0</v>
      </c>
      <c r="H252" s="5" t="s">
        <v>21</v>
      </c>
      <c r="I252" s="5" t="s">
        <v>22</v>
      </c>
      <c r="J252" s="5">
        <v>52</v>
      </c>
      <c r="K252" s="5">
        <v>1.55</v>
      </c>
      <c r="L252" s="11">
        <f t="shared" si="5"/>
        <v>21.644120707596251</v>
      </c>
      <c r="M252" s="5">
        <v>10</v>
      </c>
      <c r="N252" s="5">
        <v>10</v>
      </c>
      <c r="O252" s="7">
        <f t="shared" si="4"/>
        <v>0</v>
      </c>
    </row>
    <row r="253" spans="1:15" x14ac:dyDescent="0.25">
      <c r="A253" s="5">
        <v>248</v>
      </c>
      <c r="B253" s="5" t="s">
        <v>16</v>
      </c>
      <c r="C253" s="10">
        <v>35</v>
      </c>
      <c r="D253" s="5" t="s">
        <v>26</v>
      </c>
      <c r="E253" s="5" t="s">
        <v>55</v>
      </c>
      <c r="F253" s="5" t="s">
        <v>31</v>
      </c>
      <c r="G253" s="5" t="s">
        <v>34</v>
      </c>
      <c r="H253" s="5" t="s">
        <v>21</v>
      </c>
      <c r="I253" s="5" t="s">
        <v>22</v>
      </c>
      <c r="J253" s="5">
        <v>53</v>
      </c>
      <c r="K253" s="5">
        <v>1.5</v>
      </c>
      <c r="L253" s="11">
        <f t="shared" si="5"/>
        <v>23.555555555555557</v>
      </c>
      <c r="M253" s="5">
        <v>13.7</v>
      </c>
      <c r="N253" s="5">
        <v>11.7</v>
      </c>
      <c r="O253" s="7">
        <f t="shared" si="4"/>
        <v>-14.598540145985403</v>
      </c>
    </row>
    <row r="254" spans="1:15" x14ac:dyDescent="0.25">
      <c r="A254" s="5">
        <v>249</v>
      </c>
      <c r="B254" s="5" t="s">
        <v>16</v>
      </c>
      <c r="C254" s="10">
        <v>24</v>
      </c>
      <c r="D254" s="5" t="s">
        <v>56</v>
      </c>
      <c r="E254" s="5" t="s">
        <v>30</v>
      </c>
      <c r="F254" s="5" t="s">
        <v>29</v>
      </c>
      <c r="G254" s="5">
        <v>0</v>
      </c>
      <c r="H254" s="5" t="s">
        <v>21</v>
      </c>
      <c r="I254" s="5" t="s">
        <v>22</v>
      </c>
      <c r="J254" s="5">
        <v>57</v>
      </c>
      <c r="K254" s="5">
        <v>1.5</v>
      </c>
      <c r="L254" s="11">
        <f t="shared" si="5"/>
        <v>25.333333333333332</v>
      </c>
      <c r="M254" s="5">
        <v>10.4</v>
      </c>
      <c r="N254" s="5">
        <v>9.6</v>
      </c>
      <c r="O254" s="7">
        <f t="shared" si="4"/>
        <v>-7.6923076923076987</v>
      </c>
    </row>
    <row r="255" spans="1:15" x14ac:dyDescent="0.25">
      <c r="A255" s="5">
        <v>250</v>
      </c>
      <c r="B255" s="5" t="s">
        <v>16</v>
      </c>
      <c r="C255" s="10">
        <v>18</v>
      </c>
      <c r="D255" s="5" t="s">
        <v>26</v>
      </c>
      <c r="E255" s="5" t="s">
        <v>18</v>
      </c>
      <c r="F255" s="5" t="s">
        <v>29</v>
      </c>
      <c r="G255" s="5">
        <v>0</v>
      </c>
      <c r="H255" s="5" t="s">
        <v>21</v>
      </c>
      <c r="I255" s="5" t="s">
        <v>22</v>
      </c>
      <c r="J255" s="5">
        <v>52</v>
      </c>
      <c r="K255" s="5">
        <v>1.5</v>
      </c>
      <c r="L255" s="11">
        <f t="shared" si="5"/>
        <v>23.111111111111111</v>
      </c>
      <c r="M255" s="5">
        <v>11</v>
      </c>
      <c r="N255" s="5">
        <v>15.4</v>
      </c>
      <c r="O255" s="7">
        <f t="shared" si="4"/>
        <v>40</v>
      </c>
    </row>
  </sheetData>
  <mergeCells count="13">
    <mergeCell ref="I4:I5"/>
    <mergeCell ref="J4:L4"/>
    <mergeCell ref="M4:O4"/>
    <mergeCell ref="A1:O1"/>
    <mergeCell ref="A2:O2"/>
    <mergeCell ref="A4:A5"/>
    <mergeCell ref="B4:B5"/>
    <mergeCell ref="C4:C5"/>
    <mergeCell ref="D4:D5"/>
    <mergeCell ref="E4:E5"/>
    <mergeCell ref="F4:F5"/>
    <mergeCell ref="G4:G5"/>
    <mergeCell ref="H4:H5"/>
  </mergeCells>
  <phoneticPr fontId="10" type="noConversion"/>
  <pageMargins left="1.5748031496062993" right="1.1811023622047245" top="1.5748031496062993" bottom="1.1811023622047245" header="0.3" footer="0.3"/>
  <pageSetup paperSize="9" scale="7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E8B61-FF92-4D48-A957-44701153B536}">
  <dimension ref="A1:N255"/>
  <sheetViews>
    <sheetView workbookViewId="0">
      <selection activeCell="Q21" sqref="Q21"/>
    </sheetView>
  </sheetViews>
  <sheetFormatPr defaultRowHeight="15" x14ac:dyDescent="0.25"/>
  <cols>
    <col min="1" max="1" width="11.5703125" style="17" customWidth="1"/>
    <col min="2" max="2" width="12.85546875" style="17" customWidth="1"/>
    <col min="3" max="3" width="10.140625" style="17" customWidth="1"/>
    <col min="4" max="4" width="9.42578125" style="17" customWidth="1"/>
    <col min="5" max="5" width="10.7109375" style="17" customWidth="1"/>
    <col min="6" max="6" width="13" style="17" customWidth="1"/>
    <col min="7" max="7" width="15.5703125" style="17" customWidth="1"/>
    <col min="8" max="8" width="8.28515625" style="18" customWidth="1"/>
    <col min="9" max="9" width="10.28515625" style="19" customWidth="1"/>
    <col min="10" max="16384" width="9.140625" style="13"/>
  </cols>
  <sheetData>
    <row r="1" spans="1:14" x14ac:dyDescent="0.25">
      <c r="A1" s="104" t="s">
        <v>5</v>
      </c>
      <c r="B1" s="104"/>
      <c r="C1" s="104"/>
      <c r="D1" s="104"/>
      <c r="E1" s="104"/>
      <c r="F1" s="104"/>
      <c r="G1" s="104"/>
      <c r="H1" s="104"/>
      <c r="I1" s="104"/>
    </row>
    <row r="2" spans="1:14" s="16" customFormat="1" ht="15" customHeight="1" x14ac:dyDescent="0.2">
      <c r="A2" s="104" t="s">
        <v>15</v>
      </c>
      <c r="B2" s="104"/>
      <c r="C2" s="104"/>
      <c r="D2" s="104"/>
      <c r="E2" s="104"/>
      <c r="F2" s="104"/>
      <c r="G2" s="104"/>
      <c r="H2" s="104"/>
      <c r="I2" s="104"/>
    </row>
    <row r="4" spans="1:14" ht="20.25" customHeight="1" x14ac:dyDescent="0.25">
      <c r="A4" s="102" t="s">
        <v>6</v>
      </c>
      <c r="B4" s="102" t="s">
        <v>16</v>
      </c>
      <c r="C4" s="102" t="s">
        <v>23</v>
      </c>
      <c r="D4" s="102" t="s">
        <v>0</v>
      </c>
      <c r="E4" s="102" t="s">
        <v>1</v>
      </c>
      <c r="F4" s="102" t="s">
        <v>2</v>
      </c>
      <c r="G4" s="102" t="s">
        <v>4</v>
      </c>
      <c r="H4" s="105" t="s">
        <v>11</v>
      </c>
      <c r="I4" s="102" t="s">
        <v>13</v>
      </c>
      <c r="K4" s="13" t="s">
        <v>118</v>
      </c>
      <c r="L4" s="13">
        <v>0</v>
      </c>
      <c r="M4" s="13" t="s">
        <v>121</v>
      </c>
      <c r="N4" s="64"/>
    </row>
    <row r="5" spans="1:14" ht="18.75" customHeight="1" x14ac:dyDescent="0.25">
      <c r="A5" s="103"/>
      <c r="B5" s="103"/>
      <c r="C5" s="103"/>
      <c r="D5" s="103"/>
      <c r="E5" s="103"/>
      <c r="F5" s="103"/>
      <c r="G5" s="103"/>
      <c r="H5" s="106"/>
      <c r="I5" s="103"/>
      <c r="L5" s="13">
        <v>1</v>
      </c>
      <c r="M5" s="13" t="s">
        <v>119</v>
      </c>
    </row>
    <row r="6" spans="1:14" x14ac:dyDescent="0.25">
      <c r="A6" s="10">
        <v>1</v>
      </c>
      <c r="B6" s="10">
        <v>0</v>
      </c>
      <c r="C6" s="10">
        <v>0</v>
      </c>
      <c r="D6" s="10">
        <v>2</v>
      </c>
      <c r="E6" s="10">
        <v>0</v>
      </c>
      <c r="F6" s="10">
        <v>0</v>
      </c>
      <c r="G6" s="10">
        <v>0</v>
      </c>
      <c r="H6" s="14">
        <v>0</v>
      </c>
      <c r="I6" s="15">
        <v>0</v>
      </c>
      <c r="L6" s="13">
        <v>2</v>
      </c>
      <c r="M6" s="13" t="s">
        <v>120</v>
      </c>
    </row>
    <row r="7" spans="1:14" x14ac:dyDescent="0.25">
      <c r="A7" s="10">
        <v>2</v>
      </c>
      <c r="B7" s="10">
        <v>0</v>
      </c>
      <c r="C7" s="10">
        <v>0</v>
      </c>
      <c r="D7" s="10">
        <v>0</v>
      </c>
      <c r="E7" s="10">
        <v>2</v>
      </c>
      <c r="F7" s="10">
        <v>0</v>
      </c>
      <c r="G7" s="10">
        <v>0</v>
      </c>
      <c r="H7" s="14">
        <v>0</v>
      </c>
      <c r="I7" s="15">
        <v>0</v>
      </c>
    </row>
    <row r="8" spans="1:14" x14ac:dyDescent="0.25">
      <c r="A8" s="10">
        <v>3</v>
      </c>
      <c r="B8" s="10">
        <v>0</v>
      </c>
      <c r="C8" s="10">
        <v>2</v>
      </c>
      <c r="D8" s="10">
        <v>0</v>
      </c>
      <c r="E8" s="10">
        <v>2</v>
      </c>
      <c r="F8" s="10">
        <v>0</v>
      </c>
      <c r="G8" s="10">
        <v>0</v>
      </c>
      <c r="H8" s="14">
        <v>2</v>
      </c>
      <c r="I8" s="15">
        <v>0</v>
      </c>
      <c r="K8" s="13" t="s">
        <v>122</v>
      </c>
      <c r="L8" s="13">
        <v>0</v>
      </c>
      <c r="M8" s="13" t="s">
        <v>125</v>
      </c>
    </row>
    <row r="9" spans="1:14" x14ac:dyDescent="0.25">
      <c r="A9" s="10">
        <v>4</v>
      </c>
      <c r="B9" s="10">
        <v>0</v>
      </c>
      <c r="C9" s="10">
        <v>2</v>
      </c>
      <c r="D9" s="10">
        <v>2</v>
      </c>
      <c r="E9" s="10">
        <v>1</v>
      </c>
      <c r="F9" s="10">
        <v>0</v>
      </c>
      <c r="G9" s="10">
        <v>0</v>
      </c>
      <c r="H9" s="14">
        <v>0</v>
      </c>
      <c r="I9" s="15">
        <v>0</v>
      </c>
      <c r="L9" s="13">
        <v>1</v>
      </c>
      <c r="M9" s="13" t="s">
        <v>123</v>
      </c>
    </row>
    <row r="10" spans="1:14" x14ac:dyDescent="0.25">
      <c r="A10" s="10">
        <v>5</v>
      </c>
      <c r="B10" s="10">
        <v>0</v>
      </c>
      <c r="C10" s="10">
        <v>1</v>
      </c>
      <c r="D10" s="10">
        <v>1</v>
      </c>
      <c r="E10" s="10">
        <v>1</v>
      </c>
      <c r="F10" s="10">
        <v>0</v>
      </c>
      <c r="G10" s="10">
        <v>0</v>
      </c>
      <c r="H10" s="14">
        <v>1</v>
      </c>
      <c r="I10" s="15">
        <v>0</v>
      </c>
      <c r="L10" s="13">
        <v>2</v>
      </c>
      <c r="M10" s="13" t="s">
        <v>124</v>
      </c>
    </row>
    <row r="11" spans="1:14" x14ac:dyDescent="0.25">
      <c r="A11" s="10">
        <v>6</v>
      </c>
      <c r="B11" s="10">
        <v>0</v>
      </c>
      <c r="C11" s="10">
        <v>2</v>
      </c>
      <c r="D11" s="10">
        <v>2</v>
      </c>
      <c r="E11" s="10">
        <v>0</v>
      </c>
      <c r="F11" s="10">
        <v>0</v>
      </c>
      <c r="G11" s="10">
        <v>0</v>
      </c>
      <c r="H11" s="14">
        <v>1</v>
      </c>
      <c r="I11" s="15">
        <v>0</v>
      </c>
    </row>
    <row r="12" spans="1:14" x14ac:dyDescent="0.25">
      <c r="A12" s="10">
        <v>7</v>
      </c>
      <c r="B12" s="10">
        <v>0</v>
      </c>
      <c r="C12" s="10">
        <v>1</v>
      </c>
      <c r="D12" s="10">
        <v>1</v>
      </c>
      <c r="E12" s="10">
        <v>1</v>
      </c>
      <c r="F12" s="10">
        <v>0</v>
      </c>
      <c r="G12" s="10">
        <v>0</v>
      </c>
      <c r="H12" s="14">
        <v>0</v>
      </c>
      <c r="I12" s="15">
        <v>0</v>
      </c>
      <c r="K12" s="13" t="s">
        <v>126</v>
      </c>
      <c r="L12" s="13">
        <v>0</v>
      </c>
      <c r="M12" s="13" t="s">
        <v>129</v>
      </c>
    </row>
    <row r="13" spans="1:14" x14ac:dyDescent="0.25">
      <c r="A13" s="10">
        <v>8</v>
      </c>
      <c r="B13" s="10">
        <v>0</v>
      </c>
      <c r="C13" s="10">
        <v>1</v>
      </c>
      <c r="D13" s="10">
        <v>1</v>
      </c>
      <c r="E13" s="10">
        <v>0</v>
      </c>
      <c r="F13" s="10">
        <v>0</v>
      </c>
      <c r="G13" s="10">
        <v>0</v>
      </c>
      <c r="H13" s="14">
        <v>0</v>
      </c>
      <c r="I13" s="15">
        <v>0</v>
      </c>
      <c r="L13" s="13">
        <v>1</v>
      </c>
      <c r="M13" s="13" t="s">
        <v>127</v>
      </c>
    </row>
    <row r="14" spans="1:14" x14ac:dyDescent="0.25">
      <c r="A14" s="10">
        <v>9</v>
      </c>
      <c r="B14" s="10">
        <v>0</v>
      </c>
      <c r="C14" s="10">
        <v>1</v>
      </c>
      <c r="D14" s="10">
        <v>1</v>
      </c>
      <c r="E14" s="10">
        <v>1</v>
      </c>
      <c r="F14" s="10">
        <v>0</v>
      </c>
      <c r="G14" s="10">
        <v>0</v>
      </c>
      <c r="H14" s="14">
        <v>0</v>
      </c>
      <c r="I14" s="15">
        <v>0</v>
      </c>
      <c r="L14" s="13">
        <v>2</v>
      </c>
      <c r="M14" s="64" t="s">
        <v>128</v>
      </c>
    </row>
    <row r="15" spans="1:14" x14ac:dyDescent="0.25">
      <c r="A15" s="10">
        <v>10</v>
      </c>
      <c r="B15" s="10">
        <v>0</v>
      </c>
      <c r="C15" s="10">
        <v>2</v>
      </c>
      <c r="D15" s="10">
        <v>0</v>
      </c>
      <c r="E15" s="10">
        <v>0</v>
      </c>
      <c r="F15" s="10">
        <v>0</v>
      </c>
      <c r="G15" s="10">
        <v>0</v>
      </c>
      <c r="H15" s="14">
        <v>0</v>
      </c>
      <c r="I15" s="15">
        <v>0</v>
      </c>
    </row>
    <row r="16" spans="1:14" x14ac:dyDescent="0.25">
      <c r="A16" s="10">
        <v>11</v>
      </c>
      <c r="B16" s="10">
        <v>0</v>
      </c>
      <c r="C16" s="10">
        <v>1</v>
      </c>
      <c r="D16" s="10">
        <v>1</v>
      </c>
      <c r="E16" s="10">
        <v>1</v>
      </c>
      <c r="F16" s="10">
        <v>0</v>
      </c>
      <c r="G16" s="10">
        <v>0</v>
      </c>
      <c r="H16" s="14">
        <v>0</v>
      </c>
      <c r="I16" s="15">
        <v>1</v>
      </c>
      <c r="K16" s="13" t="s">
        <v>157</v>
      </c>
      <c r="L16" s="13">
        <v>0</v>
      </c>
      <c r="M16" s="13" t="s">
        <v>21</v>
      </c>
    </row>
    <row r="17" spans="1:13" x14ac:dyDescent="0.25">
      <c r="A17" s="10">
        <v>12</v>
      </c>
      <c r="B17" s="10">
        <v>0</v>
      </c>
      <c r="C17" s="10">
        <v>2</v>
      </c>
      <c r="D17" s="10">
        <v>2</v>
      </c>
      <c r="E17" s="10">
        <v>0</v>
      </c>
      <c r="F17" s="10">
        <v>0</v>
      </c>
      <c r="G17" s="10">
        <v>0</v>
      </c>
      <c r="H17" s="14">
        <v>1</v>
      </c>
      <c r="I17" s="15">
        <v>0</v>
      </c>
      <c r="L17" s="13">
        <v>1</v>
      </c>
      <c r="M17" s="13" t="s">
        <v>38</v>
      </c>
    </row>
    <row r="18" spans="1:13" x14ac:dyDescent="0.25">
      <c r="A18" s="10">
        <v>13</v>
      </c>
      <c r="B18" s="10">
        <v>0</v>
      </c>
      <c r="C18" s="10">
        <v>2</v>
      </c>
      <c r="D18" s="10">
        <v>2</v>
      </c>
      <c r="E18" s="10">
        <v>1</v>
      </c>
      <c r="F18" s="10">
        <v>1</v>
      </c>
      <c r="G18" s="10">
        <v>0</v>
      </c>
      <c r="H18" s="14">
        <v>2</v>
      </c>
      <c r="I18" s="15">
        <v>0</v>
      </c>
    </row>
    <row r="19" spans="1:13" x14ac:dyDescent="0.25">
      <c r="A19" s="10">
        <v>14</v>
      </c>
      <c r="B19" s="10">
        <v>0</v>
      </c>
      <c r="C19" s="10">
        <v>1</v>
      </c>
      <c r="D19" s="10">
        <v>1</v>
      </c>
      <c r="E19" s="10">
        <v>1</v>
      </c>
      <c r="F19" s="10">
        <v>0</v>
      </c>
      <c r="G19" s="10">
        <v>0</v>
      </c>
      <c r="H19" s="14">
        <v>0</v>
      </c>
      <c r="I19" s="15">
        <v>0</v>
      </c>
    </row>
    <row r="20" spans="1:13" x14ac:dyDescent="0.25">
      <c r="A20" s="10">
        <v>15</v>
      </c>
      <c r="B20" s="10">
        <v>0</v>
      </c>
      <c r="C20" s="10">
        <v>2</v>
      </c>
      <c r="D20" s="10">
        <v>2</v>
      </c>
      <c r="E20" s="10">
        <v>2</v>
      </c>
      <c r="F20" s="10">
        <v>0</v>
      </c>
      <c r="G20" s="10">
        <v>0</v>
      </c>
      <c r="H20" s="14">
        <v>0</v>
      </c>
      <c r="I20" s="15">
        <v>0</v>
      </c>
      <c r="K20" s="13" t="s">
        <v>158</v>
      </c>
      <c r="L20" s="13">
        <v>0</v>
      </c>
      <c r="M20" s="13" t="s">
        <v>22</v>
      </c>
    </row>
    <row r="21" spans="1:13" x14ac:dyDescent="0.25">
      <c r="A21" s="10">
        <v>16</v>
      </c>
      <c r="B21" s="10">
        <v>0</v>
      </c>
      <c r="C21" s="10">
        <v>2</v>
      </c>
      <c r="D21" s="10">
        <v>0</v>
      </c>
      <c r="E21" s="10">
        <v>2</v>
      </c>
      <c r="F21" s="10">
        <v>0</v>
      </c>
      <c r="G21" s="10">
        <v>0</v>
      </c>
      <c r="H21" s="14">
        <v>0</v>
      </c>
      <c r="I21" s="15">
        <v>0</v>
      </c>
      <c r="L21" s="13">
        <v>1</v>
      </c>
      <c r="M21" s="13" t="s">
        <v>91</v>
      </c>
    </row>
    <row r="22" spans="1:13" x14ac:dyDescent="0.25">
      <c r="A22" s="10">
        <v>17</v>
      </c>
      <c r="B22" s="10">
        <v>0</v>
      </c>
      <c r="C22" s="10">
        <v>2</v>
      </c>
      <c r="D22" s="10">
        <v>0</v>
      </c>
      <c r="E22" s="10">
        <v>0</v>
      </c>
      <c r="F22" s="10">
        <v>0</v>
      </c>
      <c r="G22" s="10">
        <v>0</v>
      </c>
      <c r="H22" s="14">
        <v>1</v>
      </c>
      <c r="I22" s="15">
        <v>0</v>
      </c>
    </row>
    <row r="23" spans="1:13" x14ac:dyDescent="0.25">
      <c r="A23" s="10">
        <v>18</v>
      </c>
      <c r="B23" s="10">
        <v>0</v>
      </c>
      <c r="C23" s="10">
        <v>2</v>
      </c>
      <c r="D23" s="10">
        <v>2</v>
      </c>
      <c r="E23" s="10">
        <v>0</v>
      </c>
      <c r="F23" s="10">
        <v>0</v>
      </c>
      <c r="G23" s="10">
        <v>0</v>
      </c>
      <c r="H23" s="14">
        <v>0</v>
      </c>
      <c r="I23" s="15">
        <v>0</v>
      </c>
      <c r="K23" s="13" t="s">
        <v>11</v>
      </c>
      <c r="L23" s="13">
        <v>0</v>
      </c>
      <c r="M23" s="13" t="s">
        <v>93</v>
      </c>
    </row>
    <row r="24" spans="1:13" x14ac:dyDescent="0.25">
      <c r="A24" s="10">
        <v>19</v>
      </c>
      <c r="B24" s="10">
        <v>0</v>
      </c>
      <c r="C24" s="10">
        <v>2</v>
      </c>
      <c r="D24" s="10">
        <v>0</v>
      </c>
      <c r="E24" s="10">
        <v>2</v>
      </c>
      <c r="F24" s="10">
        <v>0</v>
      </c>
      <c r="G24" s="10">
        <v>0</v>
      </c>
      <c r="H24" s="14">
        <v>1</v>
      </c>
      <c r="I24" s="15">
        <v>0</v>
      </c>
      <c r="L24" s="13">
        <v>1</v>
      </c>
      <c r="M24" s="13" t="s">
        <v>92</v>
      </c>
    </row>
    <row r="25" spans="1:13" x14ac:dyDescent="0.25">
      <c r="A25" s="10">
        <v>20</v>
      </c>
      <c r="B25" s="10">
        <v>0</v>
      </c>
      <c r="C25" s="10">
        <v>2</v>
      </c>
      <c r="D25" s="10">
        <v>2</v>
      </c>
      <c r="E25" s="10">
        <v>0</v>
      </c>
      <c r="F25" s="10">
        <v>0</v>
      </c>
      <c r="G25" s="10">
        <v>0</v>
      </c>
      <c r="H25" s="14">
        <v>0</v>
      </c>
      <c r="I25" s="15">
        <v>0</v>
      </c>
      <c r="L25" s="13">
        <v>2</v>
      </c>
      <c r="M25" s="13" t="s">
        <v>114</v>
      </c>
    </row>
    <row r="26" spans="1:13" x14ac:dyDescent="0.25">
      <c r="A26" s="10">
        <v>21</v>
      </c>
      <c r="B26" s="10">
        <v>0</v>
      </c>
      <c r="C26" s="10">
        <v>1</v>
      </c>
      <c r="D26" s="10">
        <v>1</v>
      </c>
      <c r="E26" s="10">
        <v>1</v>
      </c>
      <c r="F26" s="10">
        <v>0</v>
      </c>
      <c r="G26" s="10">
        <v>0</v>
      </c>
      <c r="H26" s="14">
        <v>0</v>
      </c>
      <c r="I26" s="15">
        <v>0</v>
      </c>
    </row>
    <row r="27" spans="1:13" x14ac:dyDescent="0.25">
      <c r="A27" s="10">
        <v>22</v>
      </c>
      <c r="B27" s="10">
        <v>0</v>
      </c>
      <c r="C27" s="10">
        <v>2</v>
      </c>
      <c r="D27" s="10">
        <v>0</v>
      </c>
      <c r="E27" s="10">
        <v>0</v>
      </c>
      <c r="F27" s="10">
        <v>0</v>
      </c>
      <c r="G27" s="10">
        <v>0</v>
      </c>
      <c r="H27" s="14">
        <v>0</v>
      </c>
      <c r="I27" s="15">
        <v>0</v>
      </c>
      <c r="K27" s="13" t="s">
        <v>13</v>
      </c>
      <c r="L27" s="13">
        <v>0</v>
      </c>
      <c r="M27" s="13" t="s">
        <v>22</v>
      </c>
    </row>
    <row r="28" spans="1:13" x14ac:dyDescent="0.25">
      <c r="A28" s="10">
        <v>23</v>
      </c>
      <c r="B28" s="10">
        <v>0</v>
      </c>
      <c r="C28" s="10">
        <v>1</v>
      </c>
      <c r="D28" s="10">
        <v>1</v>
      </c>
      <c r="E28" s="10">
        <v>1</v>
      </c>
      <c r="F28" s="10">
        <v>0</v>
      </c>
      <c r="G28" s="10">
        <v>0</v>
      </c>
      <c r="H28" s="14">
        <v>0</v>
      </c>
      <c r="I28" s="15">
        <v>0</v>
      </c>
      <c r="L28" s="13">
        <v>1</v>
      </c>
      <c r="M28" s="13" t="s">
        <v>94</v>
      </c>
    </row>
    <row r="29" spans="1:13" x14ac:dyDescent="0.25">
      <c r="A29" s="10">
        <v>24</v>
      </c>
      <c r="B29" s="10">
        <v>0</v>
      </c>
      <c r="C29" s="10">
        <v>2</v>
      </c>
      <c r="D29" s="10">
        <v>2</v>
      </c>
      <c r="E29" s="10">
        <v>2</v>
      </c>
      <c r="F29" s="10">
        <v>0</v>
      </c>
      <c r="G29" s="10">
        <v>0</v>
      </c>
      <c r="H29" s="14">
        <v>2</v>
      </c>
      <c r="I29" s="15">
        <v>0</v>
      </c>
    </row>
    <row r="30" spans="1:13" x14ac:dyDescent="0.25">
      <c r="A30" s="10">
        <v>25</v>
      </c>
      <c r="B30" s="10">
        <v>0</v>
      </c>
      <c r="C30" s="10">
        <v>0</v>
      </c>
      <c r="D30" s="10">
        <v>0</v>
      </c>
      <c r="E30" s="10">
        <v>1</v>
      </c>
      <c r="F30" s="10">
        <v>0</v>
      </c>
      <c r="G30" s="10">
        <v>0</v>
      </c>
      <c r="H30" s="14">
        <v>0</v>
      </c>
      <c r="I30" s="15">
        <v>0</v>
      </c>
    </row>
    <row r="31" spans="1:13" x14ac:dyDescent="0.25">
      <c r="A31" s="10">
        <v>26</v>
      </c>
      <c r="B31" s="10">
        <v>0</v>
      </c>
      <c r="C31" s="10">
        <v>0</v>
      </c>
      <c r="D31" s="10">
        <v>2</v>
      </c>
      <c r="E31" s="10">
        <v>1</v>
      </c>
      <c r="F31" s="10">
        <v>0</v>
      </c>
      <c r="G31" s="10">
        <v>0</v>
      </c>
      <c r="H31" s="14">
        <v>1</v>
      </c>
      <c r="I31" s="15">
        <v>0</v>
      </c>
    </row>
    <row r="32" spans="1:13" x14ac:dyDescent="0.25">
      <c r="A32" s="10">
        <v>27</v>
      </c>
      <c r="B32" s="10">
        <v>0</v>
      </c>
      <c r="C32" s="10">
        <v>0</v>
      </c>
      <c r="D32" s="10">
        <v>2</v>
      </c>
      <c r="E32" s="10">
        <v>0</v>
      </c>
      <c r="F32" s="10">
        <v>0</v>
      </c>
      <c r="G32" s="10">
        <v>0</v>
      </c>
      <c r="H32" s="14">
        <v>0</v>
      </c>
      <c r="I32" s="15">
        <v>0</v>
      </c>
    </row>
    <row r="33" spans="1:9" x14ac:dyDescent="0.25">
      <c r="A33" s="10">
        <v>28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4">
        <v>0</v>
      </c>
      <c r="I33" s="15">
        <v>0</v>
      </c>
    </row>
    <row r="34" spans="1:9" x14ac:dyDescent="0.25">
      <c r="A34" s="10">
        <v>29</v>
      </c>
      <c r="B34" s="10">
        <v>0</v>
      </c>
      <c r="C34" s="10">
        <v>1</v>
      </c>
      <c r="D34" s="10">
        <v>1</v>
      </c>
      <c r="E34" s="10">
        <v>1</v>
      </c>
      <c r="F34" s="10">
        <v>0</v>
      </c>
      <c r="G34" s="10">
        <v>0</v>
      </c>
      <c r="H34" s="14">
        <v>0</v>
      </c>
      <c r="I34" s="15">
        <v>0</v>
      </c>
    </row>
    <row r="35" spans="1:9" x14ac:dyDescent="0.25">
      <c r="A35" s="10">
        <v>30</v>
      </c>
      <c r="B35" s="10">
        <v>0</v>
      </c>
      <c r="C35" s="10">
        <v>1</v>
      </c>
      <c r="D35" s="10">
        <v>1</v>
      </c>
      <c r="E35" s="10">
        <v>1</v>
      </c>
      <c r="F35" s="10">
        <v>0</v>
      </c>
      <c r="G35" s="10">
        <v>0</v>
      </c>
      <c r="H35" s="14">
        <v>0</v>
      </c>
      <c r="I35" s="15">
        <v>0</v>
      </c>
    </row>
    <row r="36" spans="1:9" x14ac:dyDescent="0.25">
      <c r="A36" s="10">
        <v>31</v>
      </c>
      <c r="B36" s="10">
        <v>0</v>
      </c>
      <c r="C36" s="10">
        <v>2</v>
      </c>
      <c r="D36" s="10">
        <v>2</v>
      </c>
      <c r="E36" s="10">
        <v>2</v>
      </c>
      <c r="F36" s="10">
        <v>0</v>
      </c>
      <c r="G36" s="10">
        <v>0</v>
      </c>
      <c r="H36" s="14">
        <v>0</v>
      </c>
      <c r="I36" s="15">
        <v>0</v>
      </c>
    </row>
    <row r="37" spans="1:9" x14ac:dyDescent="0.25">
      <c r="A37" s="10">
        <v>32</v>
      </c>
      <c r="B37" s="10">
        <v>0</v>
      </c>
      <c r="C37" s="10">
        <v>0</v>
      </c>
      <c r="D37" s="10">
        <v>2</v>
      </c>
      <c r="E37" s="10">
        <v>0</v>
      </c>
      <c r="F37" s="10">
        <v>0</v>
      </c>
      <c r="G37" s="10">
        <v>0</v>
      </c>
      <c r="H37" s="14">
        <v>0</v>
      </c>
      <c r="I37" s="15">
        <v>0</v>
      </c>
    </row>
    <row r="38" spans="1:9" x14ac:dyDescent="0.25">
      <c r="A38" s="10">
        <v>33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4">
        <v>2</v>
      </c>
      <c r="I38" s="15">
        <v>0</v>
      </c>
    </row>
    <row r="39" spans="1:9" x14ac:dyDescent="0.25">
      <c r="A39" s="10">
        <v>34</v>
      </c>
      <c r="B39" s="10">
        <v>0</v>
      </c>
      <c r="C39" s="10">
        <v>0</v>
      </c>
      <c r="D39" s="10">
        <v>0</v>
      </c>
      <c r="E39" s="10">
        <v>1</v>
      </c>
      <c r="F39" s="10">
        <v>0</v>
      </c>
      <c r="G39" s="10">
        <v>0</v>
      </c>
      <c r="H39" s="14">
        <v>1</v>
      </c>
      <c r="I39" s="15">
        <v>0</v>
      </c>
    </row>
    <row r="40" spans="1:9" x14ac:dyDescent="0.25">
      <c r="A40" s="10">
        <v>35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4">
        <v>0</v>
      </c>
      <c r="I40" s="15">
        <v>0</v>
      </c>
    </row>
    <row r="41" spans="1:9" x14ac:dyDescent="0.25">
      <c r="A41" s="10">
        <v>36</v>
      </c>
      <c r="B41" s="10">
        <v>0</v>
      </c>
      <c r="C41" s="10">
        <v>0</v>
      </c>
      <c r="D41" s="10">
        <v>2</v>
      </c>
      <c r="E41" s="10">
        <v>1</v>
      </c>
      <c r="F41" s="10">
        <v>0</v>
      </c>
      <c r="G41" s="10">
        <v>0</v>
      </c>
      <c r="H41" s="14">
        <v>0</v>
      </c>
      <c r="I41" s="15">
        <v>0</v>
      </c>
    </row>
    <row r="42" spans="1:9" x14ac:dyDescent="0.25">
      <c r="A42" s="10">
        <v>37</v>
      </c>
      <c r="B42" s="10">
        <v>0</v>
      </c>
      <c r="C42" s="10">
        <v>0</v>
      </c>
      <c r="D42" s="10">
        <v>2</v>
      </c>
      <c r="E42" s="10">
        <v>0</v>
      </c>
      <c r="F42" s="10">
        <v>0</v>
      </c>
      <c r="G42" s="10">
        <v>0</v>
      </c>
      <c r="H42" s="14">
        <v>2</v>
      </c>
      <c r="I42" s="15">
        <v>0</v>
      </c>
    </row>
    <row r="43" spans="1:9" x14ac:dyDescent="0.25">
      <c r="A43" s="10">
        <v>38</v>
      </c>
      <c r="B43" s="10">
        <v>0</v>
      </c>
      <c r="C43" s="10">
        <v>1</v>
      </c>
      <c r="D43" s="10">
        <v>1</v>
      </c>
      <c r="E43" s="10">
        <v>1</v>
      </c>
      <c r="F43" s="10">
        <v>0</v>
      </c>
      <c r="G43" s="10">
        <v>0</v>
      </c>
      <c r="H43" s="14">
        <v>1</v>
      </c>
      <c r="I43" s="15">
        <v>0</v>
      </c>
    </row>
    <row r="44" spans="1:9" x14ac:dyDescent="0.25">
      <c r="A44" s="10">
        <v>39</v>
      </c>
      <c r="B44" s="10">
        <v>0</v>
      </c>
      <c r="C44" s="10">
        <v>2</v>
      </c>
      <c r="D44" s="10">
        <v>2</v>
      </c>
      <c r="E44" s="10">
        <v>2</v>
      </c>
      <c r="F44" s="10">
        <v>0</v>
      </c>
      <c r="G44" s="10">
        <v>0</v>
      </c>
      <c r="H44" s="14">
        <v>0</v>
      </c>
      <c r="I44" s="15">
        <v>0</v>
      </c>
    </row>
    <row r="45" spans="1:9" x14ac:dyDescent="0.25">
      <c r="A45" s="10">
        <v>40</v>
      </c>
      <c r="B45" s="10">
        <v>0</v>
      </c>
      <c r="C45" s="10">
        <v>0</v>
      </c>
      <c r="D45" s="10">
        <v>2</v>
      </c>
      <c r="E45" s="10">
        <v>0</v>
      </c>
      <c r="F45" s="10">
        <v>0</v>
      </c>
      <c r="G45" s="10">
        <v>0</v>
      </c>
      <c r="H45" s="14">
        <v>0</v>
      </c>
      <c r="I45" s="15">
        <v>0</v>
      </c>
    </row>
    <row r="46" spans="1:9" x14ac:dyDescent="0.25">
      <c r="A46" s="10">
        <v>41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4">
        <v>0</v>
      </c>
      <c r="I46" s="15">
        <v>0</v>
      </c>
    </row>
    <row r="47" spans="1:9" x14ac:dyDescent="0.25">
      <c r="A47" s="10">
        <v>42</v>
      </c>
      <c r="B47" s="10">
        <v>0</v>
      </c>
      <c r="C47" s="10">
        <v>0</v>
      </c>
      <c r="D47" s="10">
        <v>1</v>
      </c>
      <c r="E47" s="10">
        <v>1</v>
      </c>
      <c r="F47" s="10">
        <v>0</v>
      </c>
      <c r="G47" s="10">
        <v>0</v>
      </c>
      <c r="H47" s="14">
        <v>1</v>
      </c>
      <c r="I47" s="15">
        <v>0</v>
      </c>
    </row>
    <row r="48" spans="1:9" x14ac:dyDescent="0.25">
      <c r="A48" s="10">
        <v>43</v>
      </c>
      <c r="B48" s="10">
        <v>0</v>
      </c>
      <c r="C48" s="10">
        <v>0</v>
      </c>
      <c r="D48" s="10">
        <v>2</v>
      </c>
      <c r="E48" s="10">
        <v>2</v>
      </c>
      <c r="F48" s="10">
        <v>0</v>
      </c>
      <c r="G48" s="10">
        <v>0</v>
      </c>
      <c r="H48" s="14">
        <v>0</v>
      </c>
      <c r="I48" s="15">
        <v>0</v>
      </c>
    </row>
    <row r="49" spans="1:9" x14ac:dyDescent="0.25">
      <c r="A49" s="10">
        <v>44</v>
      </c>
      <c r="B49" s="10">
        <v>0</v>
      </c>
      <c r="C49" s="10">
        <v>0</v>
      </c>
      <c r="D49" s="10">
        <v>2</v>
      </c>
      <c r="E49" s="10">
        <v>0</v>
      </c>
      <c r="F49" s="10">
        <v>1</v>
      </c>
      <c r="G49" s="10">
        <v>0</v>
      </c>
      <c r="H49" s="14">
        <v>0</v>
      </c>
      <c r="I49" s="15">
        <v>0</v>
      </c>
    </row>
    <row r="50" spans="1:9" x14ac:dyDescent="0.25">
      <c r="A50" s="10">
        <v>45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4">
        <v>0</v>
      </c>
      <c r="I50" s="15">
        <v>0</v>
      </c>
    </row>
    <row r="51" spans="1:9" x14ac:dyDescent="0.25">
      <c r="A51" s="10">
        <v>46</v>
      </c>
      <c r="B51" s="10">
        <v>0</v>
      </c>
      <c r="C51" s="10">
        <v>2</v>
      </c>
      <c r="D51" s="10">
        <v>2</v>
      </c>
      <c r="E51" s="10">
        <v>0</v>
      </c>
      <c r="F51" s="10">
        <v>0</v>
      </c>
      <c r="G51" s="10">
        <v>0</v>
      </c>
      <c r="H51" s="14">
        <v>0</v>
      </c>
      <c r="I51" s="15">
        <v>0</v>
      </c>
    </row>
    <row r="52" spans="1:9" x14ac:dyDescent="0.25">
      <c r="A52" s="10">
        <v>47</v>
      </c>
      <c r="B52" s="10">
        <v>0</v>
      </c>
      <c r="C52" s="10">
        <v>1</v>
      </c>
      <c r="D52" s="10">
        <v>1</v>
      </c>
      <c r="E52" s="10">
        <v>1</v>
      </c>
      <c r="F52" s="10">
        <v>0</v>
      </c>
      <c r="G52" s="10">
        <v>0</v>
      </c>
      <c r="H52" s="14">
        <v>0</v>
      </c>
      <c r="I52" s="15">
        <v>0</v>
      </c>
    </row>
    <row r="53" spans="1:9" x14ac:dyDescent="0.25">
      <c r="A53" s="10">
        <v>48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4">
        <v>2</v>
      </c>
      <c r="I53" s="15">
        <v>0</v>
      </c>
    </row>
    <row r="54" spans="1:9" x14ac:dyDescent="0.25">
      <c r="A54" s="10">
        <v>49</v>
      </c>
      <c r="B54" s="10">
        <v>0</v>
      </c>
      <c r="C54" s="10">
        <v>2</v>
      </c>
      <c r="D54" s="10">
        <v>2</v>
      </c>
      <c r="E54" s="10">
        <v>2</v>
      </c>
      <c r="F54" s="10">
        <v>0</v>
      </c>
      <c r="G54" s="10">
        <v>0</v>
      </c>
      <c r="H54" s="14">
        <v>0</v>
      </c>
      <c r="I54" s="15">
        <v>0</v>
      </c>
    </row>
    <row r="55" spans="1:9" x14ac:dyDescent="0.25">
      <c r="A55" s="10">
        <v>50</v>
      </c>
      <c r="B55" s="10">
        <v>0</v>
      </c>
      <c r="C55" s="10">
        <v>0</v>
      </c>
      <c r="D55" s="10">
        <v>2</v>
      </c>
      <c r="E55" s="10">
        <v>1</v>
      </c>
      <c r="F55" s="10">
        <v>0</v>
      </c>
      <c r="G55" s="10">
        <v>0</v>
      </c>
      <c r="H55" s="14">
        <v>0</v>
      </c>
      <c r="I55" s="15">
        <v>0</v>
      </c>
    </row>
    <row r="56" spans="1:9" x14ac:dyDescent="0.25">
      <c r="A56" s="10">
        <v>51</v>
      </c>
      <c r="B56" s="10">
        <v>0</v>
      </c>
      <c r="C56" s="10">
        <v>0</v>
      </c>
      <c r="D56" s="10">
        <v>2</v>
      </c>
      <c r="E56" s="10">
        <v>0</v>
      </c>
      <c r="F56" s="10">
        <v>0</v>
      </c>
      <c r="G56" s="10">
        <v>0</v>
      </c>
      <c r="H56" s="14">
        <v>0</v>
      </c>
      <c r="I56" s="15">
        <v>0</v>
      </c>
    </row>
    <row r="57" spans="1:9" x14ac:dyDescent="0.25">
      <c r="A57" s="10">
        <v>52</v>
      </c>
      <c r="B57" s="10">
        <v>0</v>
      </c>
      <c r="C57" s="10">
        <v>0</v>
      </c>
      <c r="D57" s="10">
        <v>1</v>
      </c>
      <c r="E57" s="10">
        <v>1</v>
      </c>
      <c r="F57" s="10">
        <v>0</v>
      </c>
      <c r="G57" s="10">
        <v>0</v>
      </c>
      <c r="H57" s="14">
        <v>0</v>
      </c>
      <c r="I57" s="15">
        <v>0</v>
      </c>
    </row>
    <row r="58" spans="1:9" x14ac:dyDescent="0.25">
      <c r="A58" s="10">
        <v>53</v>
      </c>
      <c r="B58" s="10">
        <v>0</v>
      </c>
      <c r="C58" s="10">
        <v>0</v>
      </c>
      <c r="D58" s="10">
        <v>2</v>
      </c>
      <c r="E58" s="10">
        <v>0</v>
      </c>
      <c r="F58" s="10">
        <v>0</v>
      </c>
      <c r="G58" s="10">
        <v>0</v>
      </c>
      <c r="H58" s="14">
        <v>0</v>
      </c>
      <c r="I58" s="15">
        <v>0</v>
      </c>
    </row>
    <row r="59" spans="1:9" x14ac:dyDescent="0.25">
      <c r="A59" s="10">
        <v>54</v>
      </c>
      <c r="B59" s="10">
        <v>0</v>
      </c>
      <c r="C59" s="10">
        <v>0</v>
      </c>
      <c r="D59" s="10">
        <v>1</v>
      </c>
      <c r="E59" s="10">
        <v>1</v>
      </c>
      <c r="F59" s="10">
        <v>0</v>
      </c>
      <c r="G59" s="10">
        <v>0</v>
      </c>
      <c r="H59" s="14">
        <v>0</v>
      </c>
      <c r="I59" s="15">
        <v>0</v>
      </c>
    </row>
    <row r="60" spans="1:9" x14ac:dyDescent="0.25">
      <c r="A60" s="10">
        <v>55</v>
      </c>
      <c r="B60" s="10">
        <v>0</v>
      </c>
      <c r="C60" s="10">
        <v>0</v>
      </c>
      <c r="D60" s="10">
        <v>2</v>
      </c>
      <c r="E60" s="10">
        <v>0</v>
      </c>
      <c r="F60" s="10">
        <v>1</v>
      </c>
      <c r="G60" s="10">
        <v>0</v>
      </c>
      <c r="H60" s="14">
        <v>0</v>
      </c>
      <c r="I60" s="15">
        <v>0</v>
      </c>
    </row>
    <row r="61" spans="1:9" x14ac:dyDescent="0.25">
      <c r="A61" s="10">
        <v>56</v>
      </c>
      <c r="B61" s="10">
        <v>0</v>
      </c>
      <c r="C61" s="10">
        <v>2</v>
      </c>
      <c r="D61" s="10">
        <v>2</v>
      </c>
      <c r="E61" s="10">
        <v>0</v>
      </c>
      <c r="F61" s="10">
        <v>0</v>
      </c>
      <c r="G61" s="10">
        <v>0</v>
      </c>
      <c r="H61" s="14">
        <v>2</v>
      </c>
      <c r="I61" s="15">
        <v>0</v>
      </c>
    </row>
    <row r="62" spans="1:9" x14ac:dyDescent="0.25">
      <c r="A62" s="10">
        <v>57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4">
        <v>0</v>
      </c>
      <c r="I62" s="15">
        <v>0</v>
      </c>
    </row>
    <row r="63" spans="1:9" x14ac:dyDescent="0.25">
      <c r="A63" s="10">
        <v>58</v>
      </c>
      <c r="B63" s="10">
        <v>0</v>
      </c>
      <c r="C63" s="10">
        <v>0</v>
      </c>
      <c r="D63" s="10">
        <v>0</v>
      </c>
      <c r="E63" s="10">
        <v>2</v>
      </c>
      <c r="F63" s="10">
        <v>0</v>
      </c>
      <c r="G63" s="10">
        <v>0</v>
      </c>
      <c r="H63" s="14">
        <v>0</v>
      </c>
      <c r="I63" s="15">
        <v>0</v>
      </c>
    </row>
    <row r="64" spans="1:9" x14ac:dyDescent="0.25">
      <c r="A64" s="10">
        <v>59</v>
      </c>
      <c r="B64" s="10">
        <v>0</v>
      </c>
      <c r="C64" s="10">
        <v>0</v>
      </c>
      <c r="D64" s="10">
        <v>2</v>
      </c>
      <c r="E64" s="10">
        <v>0</v>
      </c>
      <c r="F64" s="10">
        <v>0</v>
      </c>
      <c r="G64" s="10">
        <v>0</v>
      </c>
      <c r="H64" s="14">
        <v>1</v>
      </c>
      <c r="I64" s="15">
        <v>0</v>
      </c>
    </row>
    <row r="65" spans="1:9" x14ac:dyDescent="0.25">
      <c r="A65" s="10">
        <v>60</v>
      </c>
      <c r="B65" s="10">
        <v>0</v>
      </c>
      <c r="C65" s="10">
        <v>1</v>
      </c>
      <c r="D65" s="10">
        <v>0</v>
      </c>
      <c r="E65" s="10">
        <v>1</v>
      </c>
      <c r="F65" s="10">
        <v>0</v>
      </c>
      <c r="G65" s="10">
        <v>0</v>
      </c>
      <c r="H65" s="14">
        <v>0</v>
      </c>
      <c r="I65" s="15">
        <v>1</v>
      </c>
    </row>
    <row r="66" spans="1:9" x14ac:dyDescent="0.25">
      <c r="A66" s="10">
        <v>61</v>
      </c>
      <c r="B66" s="10">
        <v>0</v>
      </c>
      <c r="C66" s="10">
        <v>0</v>
      </c>
      <c r="D66" s="10">
        <v>1</v>
      </c>
      <c r="E66" s="10">
        <v>0</v>
      </c>
      <c r="F66" s="10">
        <v>1</v>
      </c>
      <c r="G66" s="10">
        <v>0</v>
      </c>
      <c r="H66" s="14">
        <v>0</v>
      </c>
      <c r="I66" s="15">
        <v>0</v>
      </c>
    </row>
    <row r="67" spans="1:9" x14ac:dyDescent="0.25">
      <c r="A67" s="10">
        <v>62</v>
      </c>
      <c r="B67" s="10">
        <v>0</v>
      </c>
      <c r="C67" s="10">
        <v>0</v>
      </c>
      <c r="D67" s="10">
        <v>1</v>
      </c>
      <c r="E67" s="10">
        <v>1</v>
      </c>
      <c r="F67" s="10">
        <v>0</v>
      </c>
      <c r="G67" s="10">
        <v>0</v>
      </c>
      <c r="H67" s="14">
        <v>0</v>
      </c>
      <c r="I67" s="15">
        <v>0</v>
      </c>
    </row>
    <row r="68" spans="1:9" x14ac:dyDescent="0.25">
      <c r="A68" s="10">
        <v>63</v>
      </c>
      <c r="B68" s="10">
        <v>0</v>
      </c>
      <c r="C68" s="10">
        <v>2</v>
      </c>
      <c r="D68" s="10">
        <v>2</v>
      </c>
      <c r="E68" s="10">
        <v>2</v>
      </c>
      <c r="F68" s="10">
        <v>0</v>
      </c>
      <c r="G68" s="10">
        <v>0</v>
      </c>
      <c r="H68" s="14">
        <v>0</v>
      </c>
      <c r="I68" s="15">
        <v>0</v>
      </c>
    </row>
    <row r="69" spans="1:9" x14ac:dyDescent="0.25">
      <c r="A69" s="10">
        <v>64</v>
      </c>
      <c r="B69" s="10">
        <v>0</v>
      </c>
      <c r="C69" s="10">
        <v>0</v>
      </c>
      <c r="D69" s="10">
        <v>2</v>
      </c>
      <c r="E69" s="10">
        <v>2</v>
      </c>
      <c r="F69" s="10">
        <v>0</v>
      </c>
      <c r="G69" s="10">
        <v>0</v>
      </c>
      <c r="H69" s="14">
        <v>0</v>
      </c>
      <c r="I69" s="15">
        <v>0</v>
      </c>
    </row>
    <row r="70" spans="1:9" x14ac:dyDescent="0.25">
      <c r="A70" s="10">
        <v>65</v>
      </c>
      <c r="B70" s="10">
        <v>0</v>
      </c>
      <c r="C70" s="10">
        <v>0</v>
      </c>
      <c r="D70" s="10">
        <v>0</v>
      </c>
      <c r="E70" s="10">
        <v>2</v>
      </c>
      <c r="F70" s="10">
        <v>0</v>
      </c>
      <c r="G70" s="10">
        <v>0</v>
      </c>
      <c r="H70" s="14">
        <v>2</v>
      </c>
      <c r="I70" s="15">
        <v>0</v>
      </c>
    </row>
    <row r="71" spans="1:9" x14ac:dyDescent="0.25">
      <c r="A71" s="10">
        <v>66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4">
        <v>0</v>
      </c>
      <c r="I71" s="15">
        <v>0</v>
      </c>
    </row>
    <row r="72" spans="1:9" x14ac:dyDescent="0.25">
      <c r="A72" s="10">
        <v>67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4">
        <v>0</v>
      </c>
      <c r="I72" s="15">
        <v>0</v>
      </c>
    </row>
    <row r="73" spans="1:9" x14ac:dyDescent="0.25">
      <c r="A73" s="10">
        <v>68</v>
      </c>
      <c r="B73" s="10">
        <v>0</v>
      </c>
      <c r="C73" s="10">
        <v>0</v>
      </c>
      <c r="D73" s="10">
        <v>1</v>
      </c>
      <c r="E73" s="10">
        <v>1</v>
      </c>
      <c r="F73" s="10">
        <v>0</v>
      </c>
      <c r="G73" s="10">
        <v>0</v>
      </c>
      <c r="H73" s="14">
        <v>2</v>
      </c>
      <c r="I73" s="15">
        <v>0</v>
      </c>
    </row>
    <row r="74" spans="1:9" x14ac:dyDescent="0.25">
      <c r="A74" s="10">
        <v>69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4">
        <v>0</v>
      </c>
      <c r="I74" s="15">
        <v>0</v>
      </c>
    </row>
    <row r="75" spans="1:9" x14ac:dyDescent="0.25">
      <c r="A75" s="10">
        <v>70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4">
        <v>0</v>
      </c>
      <c r="I75" s="15">
        <v>0</v>
      </c>
    </row>
    <row r="76" spans="1:9" x14ac:dyDescent="0.25">
      <c r="A76" s="10">
        <v>71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4">
        <v>0</v>
      </c>
      <c r="I76" s="15">
        <v>0</v>
      </c>
    </row>
    <row r="77" spans="1:9" x14ac:dyDescent="0.25">
      <c r="A77" s="10">
        <v>72</v>
      </c>
      <c r="B77" s="10">
        <v>0</v>
      </c>
      <c r="C77" s="10">
        <v>0</v>
      </c>
      <c r="D77" s="10">
        <v>2</v>
      </c>
      <c r="E77" s="10">
        <v>0</v>
      </c>
      <c r="F77" s="10">
        <v>0</v>
      </c>
      <c r="G77" s="10">
        <v>0</v>
      </c>
      <c r="H77" s="14">
        <v>0</v>
      </c>
      <c r="I77" s="15">
        <v>0</v>
      </c>
    </row>
    <row r="78" spans="1:9" x14ac:dyDescent="0.25">
      <c r="A78" s="10">
        <v>73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4">
        <v>0</v>
      </c>
      <c r="I78" s="15">
        <v>0</v>
      </c>
    </row>
    <row r="79" spans="1:9" x14ac:dyDescent="0.25">
      <c r="A79" s="10">
        <v>74</v>
      </c>
      <c r="B79" s="10">
        <v>0</v>
      </c>
      <c r="C79" s="10">
        <v>0</v>
      </c>
      <c r="D79" s="10">
        <v>2</v>
      </c>
      <c r="E79" s="10">
        <v>0</v>
      </c>
      <c r="F79" s="10">
        <v>0</v>
      </c>
      <c r="G79" s="10">
        <v>0</v>
      </c>
      <c r="H79" s="14">
        <v>0</v>
      </c>
      <c r="I79" s="15">
        <v>0</v>
      </c>
    </row>
    <row r="80" spans="1:9" x14ac:dyDescent="0.25">
      <c r="A80" s="10">
        <v>75</v>
      </c>
      <c r="B80" s="10">
        <v>0</v>
      </c>
      <c r="C80" s="10">
        <v>0</v>
      </c>
      <c r="D80" s="10">
        <v>2</v>
      </c>
      <c r="E80" s="10">
        <v>0</v>
      </c>
      <c r="F80" s="10">
        <v>0</v>
      </c>
      <c r="G80" s="10">
        <v>0</v>
      </c>
      <c r="H80" s="14">
        <v>2</v>
      </c>
      <c r="I80" s="15">
        <v>0</v>
      </c>
    </row>
    <row r="81" spans="1:9" x14ac:dyDescent="0.25">
      <c r="A81" s="10">
        <v>76</v>
      </c>
      <c r="B81" s="10">
        <v>0</v>
      </c>
      <c r="C81" s="10">
        <v>0</v>
      </c>
      <c r="D81" s="10">
        <v>2</v>
      </c>
      <c r="E81" s="10">
        <v>0</v>
      </c>
      <c r="F81" s="10">
        <v>0</v>
      </c>
      <c r="G81" s="10">
        <v>0</v>
      </c>
      <c r="H81" s="14">
        <v>0</v>
      </c>
      <c r="I81" s="15">
        <v>0</v>
      </c>
    </row>
    <row r="82" spans="1:9" x14ac:dyDescent="0.25">
      <c r="A82" s="10">
        <v>77</v>
      </c>
      <c r="B82" s="10">
        <v>0</v>
      </c>
      <c r="C82" s="10">
        <v>1</v>
      </c>
      <c r="D82" s="10">
        <v>1</v>
      </c>
      <c r="E82" s="10">
        <v>1</v>
      </c>
      <c r="F82" s="10">
        <v>0</v>
      </c>
      <c r="G82" s="10">
        <v>0</v>
      </c>
      <c r="H82" s="14">
        <v>0</v>
      </c>
      <c r="I82" s="15">
        <v>0</v>
      </c>
    </row>
    <row r="83" spans="1:9" x14ac:dyDescent="0.25">
      <c r="A83" s="10">
        <v>78</v>
      </c>
      <c r="B83" s="10">
        <v>0</v>
      </c>
      <c r="C83" s="10">
        <v>1</v>
      </c>
      <c r="D83" s="10">
        <v>1</v>
      </c>
      <c r="E83" s="10">
        <v>1</v>
      </c>
      <c r="F83" s="10">
        <v>0</v>
      </c>
      <c r="G83" s="10">
        <v>0</v>
      </c>
      <c r="H83" s="14">
        <v>0</v>
      </c>
      <c r="I83" s="15">
        <v>0</v>
      </c>
    </row>
    <row r="84" spans="1:9" x14ac:dyDescent="0.25">
      <c r="A84" s="10">
        <v>79</v>
      </c>
      <c r="B84" s="10">
        <v>0</v>
      </c>
      <c r="C84" s="10">
        <v>2</v>
      </c>
      <c r="D84" s="10">
        <v>2</v>
      </c>
      <c r="E84" s="10">
        <v>2</v>
      </c>
      <c r="F84" s="10">
        <v>0</v>
      </c>
      <c r="G84" s="10">
        <v>0</v>
      </c>
      <c r="H84" s="14">
        <v>0</v>
      </c>
      <c r="I84" s="15">
        <v>0</v>
      </c>
    </row>
    <row r="85" spans="1:9" x14ac:dyDescent="0.25">
      <c r="A85" s="10">
        <v>80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4">
        <v>0</v>
      </c>
      <c r="I85" s="15">
        <v>0</v>
      </c>
    </row>
    <row r="86" spans="1:9" x14ac:dyDescent="0.25">
      <c r="A86" s="10">
        <v>81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4">
        <v>0</v>
      </c>
      <c r="I86" s="15">
        <v>0</v>
      </c>
    </row>
    <row r="87" spans="1:9" x14ac:dyDescent="0.25">
      <c r="A87" s="10">
        <v>82</v>
      </c>
      <c r="B87" s="10">
        <v>0</v>
      </c>
      <c r="C87" s="10">
        <v>2</v>
      </c>
      <c r="D87" s="10">
        <v>2</v>
      </c>
      <c r="E87" s="10">
        <v>0</v>
      </c>
      <c r="F87" s="10">
        <v>0</v>
      </c>
      <c r="G87" s="10">
        <v>0</v>
      </c>
      <c r="H87" s="14">
        <v>0</v>
      </c>
      <c r="I87" s="15">
        <v>0</v>
      </c>
    </row>
    <row r="88" spans="1:9" x14ac:dyDescent="0.25">
      <c r="A88" s="10">
        <v>83</v>
      </c>
      <c r="B88" s="10">
        <v>0</v>
      </c>
      <c r="C88" s="10">
        <v>0</v>
      </c>
      <c r="D88" s="10">
        <v>2</v>
      </c>
      <c r="E88" s="10">
        <v>1</v>
      </c>
      <c r="F88" s="10">
        <v>0</v>
      </c>
      <c r="G88" s="10">
        <v>0</v>
      </c>
      <c r="H88" s="14">
        <v>0</v>
      </c>
      <c r="I88" s="15">
        <v>0</v>
      </c>
    </row>
    <row r="89" spans="1:9" x14ac:dyDescent="0.25">
      <c r="A89" s="10">
        <v>84</v>
      </c>
      <c r="B89" s="10">
        <v>0</v>
      </c>
      <c r="C89" s="10">
        <v>0</v>
      </c>
      <c r="D89" s="10">
        <v>2</v>
      </c>
      <c r="E89" s="10">
        <v>0</v>
      </c>
      <c r="F89" s="10">
        <v>0</v>
      </c>
      <c r="G89" s="10">
        <v>0</v>
      </c>
      <c r="H89" s="14">
        <v>0</v>
      </c>
      <c r="I89" s="15">
        <v>0</v>
      </c>
    </row>
    <row r="90" spans="1:9" x14ac:dyDescent="0.25">
      <c r="A90" s="10">
        <v>85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4">
        <v>0</v>
      </c>
      <c r="I90" s="15">
        <v>0</v>
      </c>
    </row>
    <row r="91" spans="1:9" x14ac:dyDescent="0.25">
      <c r="A91" s="10">
        <v>86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4">
        <v>0</v>
      </c>
      <c r="I91" s="15">
        <v>0</v>
      </c>
    </row>
    <row r="92" spans="1:9" x14ac:dyDescent="0.25">
      <c r="A92" s="10">
        <v>87</v>
      </c>
      <c r="B92" s="10">
        <v>0</v>
      </c>
      <c r="C92" s="10">
        <v>0</v>
      </c>
      <c r="D92" s="10">
        <v>0</v>
      </c>
      <c r="E92" s="10">
        <v>2</v>
      </c>
      <c r="F92" s="10">
        <v>0</v>
      </c>
      <c r="G92" s="10">
        <v>1</v>
      </c>
      <c r="H92" s="14">
        <v>0</v>
      </c>
      <c r="I92" s="15">
        <v>0</v>
      </c>
    </row>
    <row r="93" spans="1:9" x14ac:dyDescent="0.25">
      <c r="A93" s="10">
        <v>88</v>
      </c>
      <c r="B93" s="10">
        <v>0</v>
      </c>
      <c r="C93" s="10">
        <v>0</v>
      </c>
      <c r="D93" s="10">
        <v>0</v>
      </c>
      <c r="E93" s="10">
        <v>1</v>
      </c>
      <c r="F93" s="10">
        <v>0</v>
      </c>
      <c r="G93" s="10">
        <v>0</v>
      </c>
      <c r="H93" s="14">
        <v>0</v>
      </c>
      <c r="I93" s="15">
        <v>0</v>
      </c>
    </row>
    <row r="94" spans="1:9" x14ac:dyDescent="0.25">
      <c r="A94" s="10">
        <v>89</v>
      </c>
      <c r="B94" s="10">
        <v>0</v>
      </c>
      <c r="C94" s="10">
        <v>0</v>
      </c>
      <c r="D94" s="10">
        <v>2</v>
      </c>
      <c r="E94" s="10">
        <v>0</v>
      </c>
      <c r="F94" s="10">
        <v>0</v>
      </c>
      <c r="G94" s="10">
        <v>0</v>
      </c>
      <c r="H94" s="14">
        <v>2</v>
      </c>
      <c r="I94" s="15">
        <v>0</v>
      </c>
    </row>
    <row r="95" spans="1:9" x14ac:dyDescent="0.25">
      <c r="A95" s="10">
        <v>90</v>
      </c>
      <c r="B95" s="10">
        <v>0</v>
      </c>
      <c r="C95" s="10">
        <v>0</v>
      </c>
      <c r="D95" s="10">
        <v>1</v>
      </c>
      <c r="E95" s="10">
        <v>1</v>
      </c>
      <c r="F95" s="10">
        <v>0</v>
      </c>
      <c r="G95" s="10">
        <v>0</v>
      </c>
      <c r="H95" s="14">
        <v>0</v>
      </c>
      <c r="I95" s="15">
        <v>0</v>
      </c>
    </row>
    <row r="96" spans="1:9" x14ac:dyDescent="0.25">
      <c r="A96" s="10">
        <v>91</v>
      </c>
      <c r="B96" s="10">
        <v>0</v>
      </c>
      <c r="C96" s="10">
        <v>0</v>
      </c>
      <c r="D96" s="10">
        <v>2</v>
      </c>
      <c r="E96" s="10">
        <v>0</v>
      </c>
      <c r="F96" s="10">
        <v>0</v>
      </c>
      <c r="G96" s="10">
        <v>0</v>
      </c>
      <c r="H96" s="14">
        <v>0</v>
      </c>
      <c r="I96" s="15">
        <v>0</v>
      </c>
    </row>
    <row r="97" spans="1:9" x14ac:dyDescent="0.25">
      <c r="A97" s="10">
        <v>92</v>
      </c>
      <c r="B97" s="10">
        <v>0</v>
      </c>
      <c r="C97" s="10">
        <v>0</v>
      </c>
      <c r="D97" s="10">
        <v>0</v>
      </c>
      <c r="E97" s="10">
        <v>2</v>
      </c>
      <c r="F97" s="10">
        <v>0</v>
      </c>
      <c r="G97" s="10">
        <v>0</v>
      </c>
      <c r="H97" s="14">
        <v>0</v>
      </c>
      <c r="I97" s="15">
        <v>0</v>
      </c>
    </row>
    <row r="98" spans="1:9" x14ac:dyDescent="0.25">
      <c r="A98" s="10">
        <v>93</v>
      </c>
      <c r="B98" s="10">
        <v>0</v>
      </c>
      <c r="C98" s="10">
        <v>0</v>
      </c>
      <c r="D98" s="10">
        <v>1</v>
      </c>
      <c r="E98" s="10">
        <v>0</v>
      </c>
      <c r="F98" s="10">
        <v>0</v>
      </c>
      <c r="G98" s="10">
        <v>0</v>
      </c>
      <c r="H98" s="14">
        <v>0</v>
      </c>
      <c r="I98" s="15">
        <v>0</v>
      </c>
    </row>
    <row r="99" spans="1:9" x14ac:dyDescent="0.25">
      <c r="A99" s="10">
        <v>94</v>
      </c>
      <c r="B99" s="10">
        <v>0</v>
      </c>
      <c r="C99" s="10">
        <v>2</v>
      </c>
      <c r="D99" s="10">
        <v>2</v>
      </c>
      <c r="E99" s="10">
        <v>2</v>
      </c>
      <c r="F99" s="10">
        <v>0</v>
      </c>
      <c r="G99" s="10">
        <v>0</v>
      </c>
      <c r="H99" s="14">
        <v>0</v>
      </c>
      <c r="I99" s="15">
        <v>0</v>
      </c>
    </row>
    <row r="100" spans="1:9" x14ac:dyDescent="0.25">
      <c r="A100" s="10">
        <v>95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4">
        <v>0</v>
      </c>
      <c r="I100" s="15">
        <v>0</v>
      </c>
    </row>
    <row r="101" spans="1:9" x14ac:dyDescent="0.25">
      <c r="A101" s="10">
        <v>96</v>
      </c>
      <c r="B101" s="10">
        <v>0</v>
      </c>
      <c r="C101" s="10">
        <v>0</v>
      </c>
      <c r="D101" s="10">
        <v>2</v>
      </c>
      <c r="E101" s="10">
        <v>2</v>
      </c>
      <c r="F101" s="10">
        <v>0</v>
      </c>
      <c r="G101" s="10">
        <v>0</v>
      </c>
      <c r="H101" s="14">
        <v>0</v>
      </c>
      <c r="I101" s="15">
        <v>0</v>
      </c>
    </row>
    <row r="102" spans="1:9" x14ac:dyDescent="0.25">
      <c r="A102" s="10">
        <v>97</v>
      </c>
      <c r="B102" s="10">
        <v>0</v>
      </c>
      <c r="C102" s="10">
        <v>0</v>
      </c>
      <c r="D102" s="10">
        <v>2</v>
      </c>
      <c r="E102" s="10">
        <v>2</v>
      </c>
      <c r="F102" s="10">
        <v>0</v>
      </c>
      <c r="G102" s="10">
        <v>0</v>
      </c>
      <c r="H102" s="14">
        <v>0</v>
      </c>
      <c r="I102" s="15">
        <v>0</v>
      </c>
    </row>
    <row r="103" spans="1:9" x14ac:dyDescent="0.25">
      <c r="A103" s="10">
        <v>98</v>
      </c>
      <c r="B103" s="10">
        <v>0</v>
      </c>
      <c r="C103" s="10">
        <v>1</v>
      </c>
      <c r="D103" s="10">
        <v>1</v>
      </c>
      <c r="E103" s="10">
        <v>1</v>
      </c>
      <c r="F103" s="10">
        <v>0</v>
      </c>
      <c r="G103" s="10">
        <v>0</v>
      </c>
      <c r="H103" s="14">
        <v>0</v>
      </c>
      <c r="I103" s="15">
        <v>0</v>
      </c>
    </row>
    <row r="104" spans="1:9" x14ac:dyDescent="0.25">
      <c r="A104" s="10">
        <v>99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4">
        <v>0</v>
      </c>
      <c r="I104" s="15">
        <v>0</v>
      </c>
    </row>
    <row r="105" spans="1:9" x14ac:dyDescent="0.25">
      <c r="A105" s="10">
        <v>100</v>
      </c>
      <c r="B105" s="10">
        <v>0</v>
      </c>
      <c r="C105" s="10">
        <v>0</v>
      </c>
      <c r="D105" s="10">
        <v>2</v>
      </c>
      <c r="E105" s="10">
        <v>1</v>
      </c>
      <c r="F105" s="10">
        <v>0</v>
      </c>
      <c r="G105" s="10">
        <v>0</v>
      </c>
      <c r="H105" s="14">
        <v>0</v>
      </c>
      <c r="I105" s="15">
        <v>0</v>
      </c>
    </row>
    <row r="106" spans="1:9" x14ac:dyDescent="0.25">
      <c r="A106" s="10">
        <v>101</v>
      </c>
      <c r="B106" s="10">
        <v>0</v>
      </c>
      <c r="C106" s="10">
        <v>0</v>
      </c>
      <c r="D106" s="10">
        <v>2</v>
      </c>
      <c r="E106" s="10">
        <v>1</v>
      </c>
      <c r="F106" s="10">
        <v>0</v>
      </c>
      <c r="G106" s="10">
        <v>0</v>
      </c>
      <c r="H106" s="14">
        <v>1</v>
      </c>
      <c r="I106" s="15">
        <v>0</v>
      </c>
    </row>
    <row r="107" spans="1:9" x14ac:dyDescent="0.25">
      <c r="A107" s="10">
        <v>102</v>
      </c>
      <c r="B107" s="10">
        <v>0</v>
      </c>
      <c r="C107" s="10">
        <v>0</v>
      </c>
      <c r="D107" s="10">
        <v>1</v>
      </c>
      <c r="E107" s="10">
        <v>1</v>
      </c>
      <c r="F107" s="10">
        <v>0</v>
      </c>
      <c r="G107" s="10">
        <v>0</v>
      </c>
      <c r="H107" s="14">
        <v>0</v>
      </c>
      <c r="I107" s="15">
        <v>0</v>
      </c>
    </row>
    <row r="108" spans="1:9" x14ac:dyDescent="0.25">
      <c r="A108" s="10">
        <v>103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4">
        <v>0</v>
      </c>
      <c r="I108" s="15">
        <v>0</v>
      </c>
    </row>
    <row r="109" spans="1:9" x14ac:dyDescent="0.25">
      <c r="A109" s="10">
        <v>104</v>
      </c>
      <c r="B109" s="10">
        <v>0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4">
        <v>0</v>
      </c>
      <c r="I109" s="15">
        <v>0</v>
      </c>
    </row>
    <row r="110" spans="1:9" x14ac:dyDescent="0.25">
      <c r="A110" s="10">
        <v>105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4">
        <v>0</v>
      </c>
      <c r="I110" s="15">
        <v>0</v>
      </c>
    </row>
    <row r="111" spans="1:9" x14ac:dyDescent="0.25">
      <c r="A111" s="10">
        <v>106</v>
      </c>
      <c r="B111" s="10">
        <v>0</v>
      </c>
      <c r="C111" s="10">
        <v>2</v>
      </c>
      <c r="D111" s="10">
        <v>2</v>
      </c>
      <c r="E111" s="10">
        <v>2</v>
      </c>
      <c r="F111" s="10">
        <v>1</v>
      </c>
      <c r="G111" s="10">
        <v>0</v>
      </c>
      <c r="H111" s="14">
        <v>0</v>
      </c>
      <c r="I111" s="15">
        <v>0</v>
      </c>
    </row>
    <row r="112" spans="1:9" x14ac:dyDescent="0.25">
      <c r="A112" s="10">
        <v>107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4">
        <v>0</v>
      </c>
      <c r="I112" s="15">
        <v>0</v>
      </c>
    </row>
    <row r="113" spans="1:9" x14ac:dyDescent="0.25">
      <c r="A113" s="10">
        <v>108</v>
      </c>
      <c r="B113" s="10">
        <v>0</v>
      </c>
      <c r="C113" s="10">
        <v>0</v>
      </c>
      <c r="D113" s="10">
        <v>2</v>
      </c>
      <c r="E113" s="10">
        <v>0</v>
      </c>
      <c r="F113" s="10">
        <v>0</v>
      </c>
      <c r="G113" s="10">
        <v>0</v>
      </c>
      <c r="H113" s="14">
        <v>1</v>
      </c>
      <c r="I113" s="15">
        <v>0</v>
      </c>
    </row>
    <row r="114" spans="1:9" x14ac:dyDescent="0.25">
      <c r="A114" s="10">
        <v>109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4">
        <v>0</v>
      </c>
      <c r="I114" s="15">
        <v>0</v>
      </c>
    </row>
    <row r="115" spans="1:9" x14ac:dyDescent="0.25">
      <c r="A115" s="10">
        <v>110</v>
      </c>
      <c r="B115" s="10">
        <v>0</v>
      </c>
      <c r="C115" s="10">
        <v>0</v>
      </c>
      <c r="D115" s="10">
        <v>0</v>
      </c>
      <c r="E115" s="10">
        <v>1</v>
      </c>
      <c r="F115" s="10">
        <v>0</v>
      </c>
      <c r="G115" s="10">
        <v>0</v>
      </c>
      <c r="H115" s="14">
        <v>0</v>
      </c>
      <c r="I115" s="15">
        <v>0</v>
      </c>
    </row>
    <row r="116" spans="1:9" x14ac:dyDescent="0.25">
      <c r="A116" s="10">
        <v>111</v>
      </c>
      <c r="B116" s="10">
        <v>0</v>
      </c>
      <c r="C116" s="10">
        <v>0</v>
      </c>
      <c r="D116" s="10">
        <v>2</v>
      </c>
      <c r="E116" s="10">
        <v>1</v>
      </c>
      <c r="F116" s="10">
        <v>0</v>
      </c>
      <c r="G116" s="10">
        <v>0</v>
      </c>
      <c r="H116" s="14">
        <v>0</v>
      </c>
      <c r="I116" s="15">
        <v>0</v>
      </c>
    </row>
    <row r="117" spans="1:9" x14ac:dyDescent="0.25">
      <c r="A117" s="10">
        <v>112</v>
      </c>
      <c r="B117" s="10">
        <v>0</v>
      </c>
      <c r="C117" s="10">
        <v>0</v>
      </c>
      <c r="D117" s="10">
        <v>2</v>
      </c>
      <c r="E117" s="10">
        <v>0</v>
      </c>
      <c r="F117" s="10">
        <v>0</v>
      </c>
      <c r="G117" s="10">
        <v>0</v>
      </c>
      <c r="H117" s="14">
        <v>0</v>
      </c>
      <c r="I117" s="15">
        <v>0</v>
      </c>
    </row>
    <row r="118" spans="1:9" x14ac:dyDescent="0.25">
      <c r="A118" s="10">
        <v>113</v>
      </c>
      <c r="B118" s="10">
        <v>0</v>
      </c>
      <c r="C118" s="10">
        <v>0</v>
      </c>
      <c r="D118" s="10">
        <v>0</v>
      </c>
      <c r="E118" s="10">
        <v>1</v>
      </c>
      <c r="F118" s="10">
        <v>0</v>
      </c>
      <c r="G118" s="10">
        <v>0</v>
      </c>
      <c r="H118" s="14">
        <v>0</v>
      </c>
      <c r="I118" s="15">
        <v>0</v>
      </c>
    </row>
    <row r="119" spans="1:9" x14ac:dyDescent="0.25">
      <c r="A119" s="10">
        <v>114</v>
      </c>
      <c r="B119" s="10">
        <v>0</v>
      </c>
      <c r="C119" s="10">
        <v>0</v>
      </c>
      <c r="D119" s="10">
        <v>2</v>
      </c>
      <c r="E119" s="10">
        <v>0</v>
      </c>
      <c r="F119" s="10">
        <v>0</v>
      </c>
      <c r="G119" s="10">
        <v>0</v>
      </c>
      <c r="H119" s="14">
        <v>0</v>
      </c>
      <c r="I119" s="15">
        <v>0</v>
      </c>
    </row>
    <row r="120" spans="1:9" x14ac:dyDescent="0.25">
      <c r="A120" s="10">
        <v>115</v>
      </c>
      <c r="B120" s="10">
        <v>0</v>
      </c>
      <c r="C120" s="10">
        <v>0</v>
      </c>
      <c r="D120" s="10">
        <v>1</v>
      </c>
      <c r="E120" s="10">
        <v>1</v>
      </c>
      <c r="F120" s="10">
        <v>0</v>
      </c>
      <c r="G120" s="10">
        <v>0</v>
      </c>
      <c r="H120" s="14">
        <v>0</v>
      </c>
      <c r="I120" s="15">
        <v>0</v>
      </c>
    </row>
    <row r="121" spans="1:9" x14ac:dyDescent="0.25">
      <c r="A121" s="10">
        <v>116</v>
      </c>
      <c r="B121" s="10">
        <v>0</v>
      </c>
      <c r="C121" s="10">
        <v>0</v>
      </c>
      <c r="D121" s="10">
        <v>2</v>
      </c>
      <c r="E121" s="10">
        <v>0</v>
      </c>
      <c r="F121" s="10">
        <v>0</v>
      </c>
      <c r="G121" s="10">
        <v>0</v>
      </c>
      <c r="H121" s="14">
        <v>0</v>
      </c>
      <c r="I121" s="15">
        <v>0</v>
      </c>
    </row>
    <row r="122" spans="1:9" x14ac:dyDescent="0.25">
      <c r="A122" s="10">
        <v>117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4">
        <v>0</v>
      </c>
      <c r="I122" s="15">
        <v>0</v>
      </c>
    </row>
    <row r="123" spans="1:9" x14ac:dyDescent="0.25">
      <c r="A123" s="10">
        <v>118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4">
        <v>0</v>
      </c>
      <c r="I123" s="15">
        <v>0</v>
      </c>
    </row>
    <row r="124" spans="1:9" x14ac:dyDescent="0.25">
      <c r="A124" s="10">
        <v>119</v>
      </c>
      <c r="B124" s="10">
        <v>0</v>
      </c>
      <c r="C124" s="10">
        <v>0</v>
      </c>
      <c r="D124" s="10">
        <v>2</v>
      </c>
      <c r="E124" s="10">
        <v>0</v>
      </c>
      <c r="F124" s="10">
        <v>0</v>
      </c>
      <c r="G124" s="10">
        <v>0</v>
      </c>
      <c r="H124" s="14">
        <v>2</v>
      </c>
      <c r="I124" s="15">
        <v>0</v>
      </c>
    </row>
    <row r="125" spans="1:9" x14ac:dyDescent="0.25">
      <c r="A125" s="10">
        <v>120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4">
        <v>0</v>
      </c>
      <c r="I125" s="15">
        <v>0</v>
      </c>
    </row>
    <row r="126" spans="1:9" x14ac:dyDescent="0.25">
      <c r="A126" s="10">
        <v>121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4">
        <v>0</v>
      </c>
      <c r="I126" s="15">
        <v>0</v>
      </c>
    </row>
    <row r="127" spans="1:9" x14ac:dyDescent="0.25">
      <c r="A127" s="10">
        <v>122</v>
      </c>
      <c r="B127" s="10">
        <v>0</v>
      </c>
      <c r="C127" s="10">
        <v>2</v>
      </c>
      <c r="D127" s="10">
        <v>2</v>
      </c>
      <c r="E127" s="10">
        <v>0</v>
      </c>
      <c r="F127" s="10">
        <v>0</v>
      </c>
      <c r="G127" s="10">
        <v>0</v>
      </c>
      <c r="H127" s="14">
        <v>0</v>
      </c>
      <c r="I127" s="15">
        <v>0</v>
      </c>
    </row>
    <row r="128" spans="1:9" x14ac:dyDescent="0.25">
      <c r="A128" s="10">
        <v>123</v>
      </c>
      <c r="B128" s="10">
        <v>0</v>
      </c>
      <c r="C128" s="10">
        <v>0</v>
      </c>
      <c r="D128" s="10">
        <v>0</v>
      </c>
      <c r="E128" s="10">
        <v>1</v>
      </c>
      <c r="F128" s="10">
        <v>0</v>
      </c>
      <c r="G128" s="10">
        <v>0</v>
      </c>
      <c r="H128" s="14">
        <v>0</v>
      </c>
      <c r="I128" s="15">
        <v>0</v>
      </c>
    </row>
    <row r="129" spans="1:9" x14ac:dyDescent="0.25">
      <c r="A129" s="10">
        <v>124</v>
      </c>
      <c r="B129" s="10">
        <v>0</v>
      </c>
      <c r="C129" s="10">
        <v>2</v>
      </c>
      <c r="D129" s="10">
        <v>0</v>
      </c>
      <c r="E129" s="10">
        <v>2</v>
      </c>
      <c r="F129" s="10">
        <v>0</v>
      </c>
      <c r="G129" s="10">
        <v>0</v>
      </c>
      <c r="H129" s="14">
        <v>0</v>
      </c>
      <c r="I129" s="15">
        <v>0</v>
      </c>
    </row>
    <row r="130" spans="1:9" x14ac:dyDescent="0.25">
      <c r="A130" s="10">
        <v>125</v>
      </c>
      <c r="B130" s="10">
        <v>0</v>
      </c>
      <c r="C130" s="10">
        <v>0</v>
      </c>
      <c r="D130" s="10">
        <v>1</v>
      </c>
      <c r="E130" s="10">
        <v>1</v>
      </c>
      <c r="F130" s="10">
        <v>0</v>
      </c>
      <c r="G130" s="10">
        <v>0</v>
      </c>
      <c r="H130" s="14">
        <v>0</v>
      </c>
      <c r="I130" s="15">
        <v>0</v>
      </c>
    </row>
    <row r="131" spans="1:9" x14ac:dyDescent="0.25">
      <c r="A131" s="10">
        <v>126</v>
      </c>
      <c r="B131" s="10">
        <v>1</v>
      </c>
      <c r="C131" s="10">
        <v>2</v>
      </c>
      <c r="D131" s="10">
        <v>0</v>
      </c>
      <c r="E131" s="10">
        <v>1</v>
      </c>
      <c r="F131" s="10">
        <v>0</v>
      </c>
      <c r="G131" s="10">
        <v>0</v>
      </c>
      <c r="H131" s="14">
        <v>2</v>
      </c>
      <c r="I131" s="15">
        <v>1</v>
      </c>
    </row>
    <row r="132" spans="1:9" x14ac:dyDescent="0.25">
      <c r="A132" s="10">
        <v>127</v>
      </c>
      <c r="B132" s="10">
        <v>1</v>
      </c>
      <c r="C132" s="10">
        <v>2</v>
      </c>
      <c r="D132" s="10">
        <v>2</v>
      </c>
      <c r="E132" s="10">
        <v>2</v>
      </c>
      <c r="F132" s="10">
        <v>0</v>
      </c>
      <c r="G132" s="10">
        <v>0</v>
      </c>
      <c r="H132" s="14">
        <v>1</v>
      </c>
      <c r="I132" s="15">
        <v>0</v>
      </c>
    </row>
    <row r="133" spans="1:9" x14ac:dyDescent="0.25">
      <c r="A133" s="10">
        <v>128</v>
      </c>
      <c r="B133" s="10">
        <v>1</v>
      </c>
      <c r="C133" s="10">
        <v>0</v>
      </c>
      <c r="D133" s="10">
        <v>1</v>
      </c>
      <c r="E133" s="10">
        <v>1</v>
      </c>
      <c r="F133" s="10">
        <v>0</v>
      </c>
      <c r="G133" s="10">
        <v>0</v>
      </c>
      <c r="H133" s="14">
        <v>1</v>
      </c>
      <c r="I133" s="15">
        <v>0</v>
      </c>
    </row>
    <row r="134" spans="1:9" x14ac:dyDescent="0.25">
      <c r="A134" s="10">
        <v>129</v>
      </c>
      <c r="B134" s="10">
        <v>1</v>
      </c>
      <c r="C134" s="10">
        <v>0</v>
      </c>
      <c r="D134" s="10">
        <v>1</v>
      </c>
      <c r="E134" s="10">
        <v>1</v>
      </c>
      <c r="F134" s="10">
        <v>0</v>
      </c>
      <c r="G134" s="10">
        <v>0</v>
      </c>
      <c r="H134" s="14">
        <v>0</v>
      </c>
      <c r="I134" s="15">
        <v>0</v>
      </c>
    </row>
    <row r="135" spans="1:9" x14ac:dyDescent="0.25">
      <c r="A135" s="10">
        <v>130</v>
      </c>
      <c r="B135" s="10">
        <v>1</v>
      </c>
      <c r="C135" s="10">
        <v>0</v>
      </c>
      <c r="D135" s="10">
        <v>2</v>
      </c>
      <c r="E135" s="10">
        <v>2</v>
      </c>
      <c r="F135" s="10">
        <v>0</v>
      </c>
      <c r="G135" s="10">
        <v>0</v>
      </c>
      <c r="H135" s="14">
        <v>1</v>
      </c>
      <c r="I135" s="15">
        <v>0</v>
      </c>
    </row>
    <row r="136" spans="1:9" x14ac:dyDescent="0.25">
      <c r="A136" s="10">
        <v>131</v>
      </c>
      <c r="B136" s="10">
        <v>1</v>
      </c>
      <c r="C136" s="10">
        <v>2</v>
      </c>
      <c r="D136" s="10">
        <v>2</v>
      </c>
      <c r="E136" s="10">
        <v>2</v>
      </c>
      <c r="F136" s="10">
        <v>0</v>
      </c>
      <c r="G136" s="10">
        <v>1</v>
      </c>
      <c r="H136" s="14">
        <v>2</v>
      </c>
      <c r="I136" s="15">
        <v>0</v>
      </c>
    </row>
    <row r="137" spans="1:9" x14ac:dyDescent="0.25">
      <c r="A137" s="10">
        <v>132</v>
      </c>
      <c r="B137" s="10">
        <v>1</v>
      </c>
      <c r="C137" s="10">
        <v>2</v>
      </c>
      <c r="D137" s="10">
        <v>2</v>
      </c>
      <c r="E137" s="10">
        <v>2</v>
      </c>
      <c r="F137" s="10">
        <v>0</v>
      </c>
      <c r="G137" s="10">
        <v>0</v>
      </c>
      <c r="H137" s="14">
        <v>0</v>
      </c>
      <c r="I137" s="15">
        <v>0</v>
      </c>
    </row>
    <row r="138" spans="1:9" x14ac:dyDescent="0.25">
      <c r="A138" s="10">
        <v>133</v>
      </c>
      <c r="B138" s="10">
        <v>1</v>
      </c>
      <c r="C138" s="10">
        <v>2</v>
      </c>
      <c r="D138" s="10">
        <v>1</v>
      </c>
      <c r="E138" s="10">
        <v>1</v>
      </c>
      <c r="F138" s="10">
        <v>0</v>
      </c>
      <c r="G138" s="10">
        <v>0</v>
      </c>
      <c r="H138" s="14">
        <v>0</v>
      </c>
      <c r="I138" s="15">
        <v>0</v>
      </c>
    </row>
    <row r="139" spans="1:9" x14ac:dyDescent="0.25">
      <c r="A139" s="10">
        <v>134</v>
      </c>
      <c r="B139" s="10">
        <v>1</v>
      </c>
      <c r="C139" s="10">
        <v>0</v>
      </c>
      <c r="D139" s="10">
        <v>1</v>
      </c>
      <c r="E139" s="10">
        <v>1</v>
      </c>
      <c r="F139" s="10">
        <v>0</v>
      </c>
      <c r="G139" s="10">
        <v>0</v>
      </c>
      <c r="H139" s="14">
        <v>0</v>
      </c>
      <c r="I139" s="15">
        <v>0</v>
      </c>
    </row>
    <row r="140" spans="1:9" x14ac:dyDescent="0.25">
      <c r="A140" s="10">
        <v>135</v>
      </c>
      <c r="B140" s="10">
        <v>1</v>
      </c>
      <c r="C140" s="10">
        <v>2</v>
      </c>
      <c r="D140" s="10">
        <v>0</v>
      </c>
      <c r="E140" s="10">
        <v>0</v>
      </c>
      <c r="F140" s="10">
        <v>1</v>
      </c>
      <c r="G140" s="10">
        <v>0</v>
      </c>
      <c r="H140" s="14">
        <v>2</v>
      </c>
      <c r="I140" s="15">
        <v>0</v>
      </c>
    </row>
    <row r="141" spans="1:9" x14ac:dyDescent="0.25">
      <c r="A141" s="10">
        <v>136</v>
      </c>
      <c r="B141" s="10">
        <v>1</v>
      </c>
      <c r="C141" s="10">
        <v>0</v>
      </c>
      <c r="D141" s="10">
        <v>2</v>
      </c>
      <c r="E141" s="10">
        <v>0</v>
      </c>
      <c r="F141" s="10">
        <v>1</v>
      </c>
      <c r="G141" s="10">
        <v>0</v>
      </c>
      <c r="H141" s="14">
        <v>0</v>
      </c>
      <c r="I141" s="15">
        <v>0</v>
      </c>
    </row>
    <row r="142" spans="1:9" x14ac:dyDescent="0.25">
      <c r="A142" s="10">
        <v>137</v>
      </c>
      <c r="B142" s="10">
        <v>1</v>
      </c>
      <c r="C142" s="10">
        <v>0</v>
      </c>
      <c r="D142" s="10">
        <v>0</v>
      </c>
      <c r="E142" s="10">
        <v>2</v>
      </c>
      <c r="F142" s="10">
        <v>0</v>
      </c>
      <c r="G142" s="10">
        <v>0</v>
      </c>
      <c r="H142" s="14">
        <v>2</v>
      </c>
      <c r="I142" s="15">
        <v>1</v>
      </c>
    </row>
    <row r="143" spans="1:9" x14ac:dyDescent="0.25">
      <c r="A143" s="10">
        <v>138</v>
      </c>
      <c r="B143" s="10">
        <v>1</v>
      </c>
      <c r="C143" s="10">
        <v>0</v>
      </c>
      <c r="D143" s="10">
        <v>1</v>
      </c>
      <c r="E143" s="10">
        <v>0</v>
      </c>
      <c r="F143" s="10">
        <v>0</v>
      </c>
      <c r="G143" s="10">
        <v>0</v>
      </c>
      <c r="H143" s="14">
        <v>0</v>
      </c>
      <c r="I143" s="15">
        <v>1</v>
      </c>
    </row>
    <row r="144" spans="1:9" x14ac:dyDescent="0.25">
      <c r="A144" s="10">
        <v>139</v>
      </c>
      <c r="B144" s="10">
        <v>1</v>
      </c>
      <c r="C144" s="10">
        <v>2</v>
      </c>
      <c r="D144" s="10">
        <v>1</v>
      </c>
      <c r="E144" s="10">
        <v>1</v>
      </c>
      <c r="F144" s="10">
        <v>1</v>
      </c>
      <c r="G144" s="10">
        <v>0</v>
      </c>
      <c r="H144" s="14">
        <v>2</v>
      </c>
      <c r="I144" s="15">
        <v>0</v>
      </c>
    </row>
    <row r="145" spans="1:9" x14ac:dyDescent="0.25">
      <c r="A145" s="10">
        <v>140</v>
      </c>
      <c r="B145" s="10">
        <v>1</v>
      </c>
      <c r="C145" s="10">
        <v>2</v>
      </c>
      <c r="D145" s="10">
        <v>2</v>
      </c>
      <c r="E145" s="10">
        <v>2</v>
      </c>
      <c r="F145" s="10">
        <v>1</v>
      </c>
      <c r="G145" s="10">
        <v>0</v>
      </c>
      <c r="H145" s="14">
        <v>0</v>
      </c>
      <c r="I145" s="15">
        <v>0</v>
      </c>
    </row>
    <row r="146" spans="1:9" x14ac:dyDescent="0.25">
      <c r="A146" s="10">
        <v>141</v>
      </c>
      <c r="B146" s="10">
        <v>1</v>
      </c>
      <c r="C146" s="10">
        <v>0</v>
      </c>
      <c r="D146" s="10">
        <v>0</v>
      </c>
      <c r="E146" s="10">
        <v>0</v>
      </c>
      <c r="F146" s="10">
        <v>1</v>
      </c>
      <c r="G146" s="10">
        <v>0</v>
      </c>
      <c r="H146" s="14">
        <v>0</v>
      </c>
      <c r="I146" s="15">
        <v>0</v>
      </c>
    </row>
    <row r="147" spans="1:9" x14ac:dyDescent="0.25">
      <c r="A147" s="10">
        <v>142</v>
      </c>
      <c r="B147" s="10">
        <v>1</v>
      </c>
      <c r="C147" s="10">
        <v>0</v>
      </c>
      <c r="D147" s="10">
        <v>2</v>
      </c>
      <c r="E147" s="10">
        <v>2</v>
      </c>
      <c r="F147" s="10">
        <v>1</v>
      </c>
      <c r="G147" s="10">
        <v>0</v>
      </c>
      <c r="H147" s="14">
        <v>2</v>
      </c>
      <c r="I147" s="15">
        <v>0</v>
      </c>
    </row>
    <row r="148" spans="1:9" x14ac:dyDescent="0.25">
      <c r="A148" s="10">
        <v>143</v>
      </c>
      <c r="B148" s="10">
        <v>1</v>
      </c>
      <c r="C148" s="10">
        <v>2</v>
      </c>
      <c r="D148" s="10">
        <v>2</v>
      </c>
      <c r="E148" s="10">
        <v>2</v>
      </c>
      <c r="F148" s="10">
        <v>1</v>
      </c>
      <c r="G148" s="10">
        <v>0</v>
      </c>
      <c r="H148" s="14">
        <v>0</v>
      </c>
      <c r="I148" s="15">
        <v>0</v>
      </c>
    </row>
    <row r="149" spans="1:9" x14ac:dyDescent="0.25">
      <c r="A149" s="10">
        <v>144</v>
      </c>
      <c r="B149" s="10">
        <v>1</v>
      </c>
      <c r="C149" s="10">
        <v>0</v>
      </c>
      <c r="D149" s="10">
        <v>2</v>
      </c>
      <c r="E149" s="10">
        <v>2</v>
      </c>
      <c r="F149" s="10">
        <v>1</v>
      </c>
      <c r="G149" s="10">
        <v>0</v>
      </c>
      <c r="H149" s="14">
        <v>0</v>
      </c>
      <c r="I149" s="15">
        <v>0</v>
      </c>
    </row>
    <row r="150" spans="1:9" x14ac:dyDescent="0.25">
      <c r="A150" s="10">
        <v>145</v>
      </c>
      <c r="B150" s="10">
        <v>1</v>
      </c>
      <c r="C150" s="10">
        <v>0</v>
      </c>
      <c r="D150" s="10">
        <v>0</v>
      </c>
      <c r="E150" s="10">
        <v>2</v>
      </c>
      <c r="F150" s="10">
        <v>1</v>
      </c>
      <c r="G150" s="10">
        <v>0</v>
      </c>
      <c r="H150" s="14">
        <v>0</v>
      </c>
      <c r="I150" s="15">
        <v>0</v>
      </c>
    </row>
    <row r="151" spans="1:9" x14ac:dyDescent="0.25">
      <c r="A151" s="10">
        <v>146</v>
      </c>
      <c r="B151" s="10">
        <v>1</v>
      </c>
      <c r="C151" s="10">
        <v>0</v>
      </c>
      <c r="D151" s="10">
        <v>2</v>
      </c>
      <c r="E151" s="10">
        <v>2</v>
      </c>
      <c r="F151" s="10">
        <v>1</v>
      </c>
      <c r="G151" s="10">
        <v>0</v>
      </c>
      <c r="H151" s="14">
        <v>1</v>
      </c>
      <c r="I151" s="15">
        <v>0</v>
      </c>
    </row>
    <row r="152" spans="1:9" x14ac:dyDescent="0.25">
      <c r="A152" s="10">
        <v>147</v>
      </c>
      <c r="B152" s="10">
        <v>1</v>
      </c>
      <c r="C152" s="10">
        <v>0</v>
      </c>
      <c r="D152" s="10">
        <v>1</v>
      </c>
      <c r="E152" s="10">
        <v>1</v>
      </c>
      <c r="F152" s="10">
        <v>0</v>
      </c>
      <c r="G152" s="10">
        <v>0</v>
      </c>
      <c r="H152" s="14">
        <v>0</v>
      </c>
      <c r="I152" s="15">
        <v>0</v>
      </c>
    </row>
    <row r="153" spans="1:9" x14ac:dyDescent="0.25">
      <c r="A153" s="10">
        <v>148</v>
      </c>
      <c r="B153" s="10">
        <v>1</v>
      </c>
      <c r="C153" s="10">
        <v>0</v>
      </c>
      <c r="D153" s="10">
        <v>0</v>
      </c>
      <c r="E153" s="10">
        <v>2</v>
      </c>
      <c r="F153" s="10">
        <v>0</v>
      </c>
      <c r="G153" s="10">
        <v>0</v>
      </c>
      <c r="H153" s="14">
        <v>0</v>
      </c>
      <c r="I153" s="15">
        <v>0</v>
      </c>
    </row>
    <row r="154" spans="1:9" x14ac:dyDescent="0.25">
      <c r="A154" s="10">
        <v>149</v>
      </c>
      <c r="B154" s="10">
        <v>1</v>
      </c>
      <c r="C154" s="10">
        <v>2</v>
      </c>
      <c r="D154" s="10">
        <v>2</v>
      </c>
      <c r="E154" s="10">
        <v>0</v>
      </c>
      <c r="F154" s="10">
        <v>1</v>
      </c>
      <c r="G154" s="10">
        <v>0</v>
      </c>
      <c r="H154" s="14">
        <v>1</v>
      </c>
      <c r="I154" s="15">
        <v>1</v>
      </c>
    </row>
    <row r="155" spans="1:9" x14ac:dyDescent="0.25">
      <c r="A155" s="10">
        <v>150</v>
      </c>
      <c r="B155" s="10">
        <v>1</v>
      </c>
      <c r="C155" s="10">
        <v>2</v>
      </c>
      <c r="D155" s="10">
        <v>2</v>
      </c>
      <c r="E155" s="10">
        <v>2</v>
      </c>
      <c r="F155" s="10">
        <v>1</v>
      </c>
      <c r="G155" s="10">
        <v>0</v>
      </c>
      <c r="H155" s="14">
        <v>0</v>
      </c>
      <c r="I155" s="15">
        <v>0</v>
      </c>
    </row>
    <row r="156" spans="1:9" x14ac:dyDescent="0.25">
      <c r="A156" s="10">
        <v>151</v>
      </c>
      <c r="B156" s="10">
        <v>1</v>
      </c>
      <c r="C156" s="10">
        <v>2</v>
      </c>
      <c r="D156" s="10">
        <v>2</v>
      </c>
      <c r="E156" s="10">
        <v>0</v>
      </c>
      <c r="F156" s="10">
        <v>0</v>
      </c>
      <c r="G156" s="10">
        <v>0</v>
      </c>
      <c r="H156" s="14">
        <v>2</v>
      </c>
      <c r="I156" s="15">
        <v>0</v>
      </c>
    </row>
    <row r="157" spans="1:9" x14ac:dyDescent="0.25">
      <c r="A157" s="10">
        <v>152</v>
      </c>
      <c r="B157" s="10">
        <v>1</v>
      </c>
      <c r="C157" s="10">
        <v>1</v>
      </c>
      <c r="D157" s="10">
        <v>1</v>
      </c>
      <c r="E157" s="10">
        <v>1</v>
      </c>
      <c r="F157" s="10">
        <v>0</v>
      </c>
      <c r="G157" s="10">
        <v>0</v>
      </c>
      <c r="H157" s="14">
        <v>1</v>
      </c>
      <c r="I157" s="15">
        <v>1</v>
      </c>
    </row>
    <row r="158" spans="1:9" x14ac:dyDescent="0.25">
      <c r="A158" s="10">
        <v>153</v>
      </c>
      <c r="B158" s="10">
        <v>1</v>
      </c>
      <c r="C158" s="10">
        <v>0</v>
      </c>
      <c r="D158" s="10">
        <v>1</v>
      </c>
      <c r="E158" s="10">
        <v>1</v>
      </c>
      <c r="F158" s="10">
        <v>1</v>
      </c>
      <c r="G158" s="10">
        <v>0</v>
      </c>
      <c r="H158" s="14">
        <v>2</v>
      </c>
      <c r="I158" s="15">
        <v>0</v>
      </c>
    </row>
    <row r="159" spans="1:9" x14ac:dyDescent="0.25">
      <c r="A159" s="10">
        <v>154</v>
      </c>
      <c r="B159" s="10">
        <v>1</v>
      </c>
      <c r="C159" s="10">
        <v>0</v>
      </c>
      <c r="D159" s="10">
        <v>1</v>
      </c>
      <c r="E159" s="10">
        <v>1</v>
      </c>
      <c r="F159" s="10">
        <v>0</v>
      </c>
      <c r="G159" s="10">
        <v>0</v>
      </c>
      <c r="H159" s="14">
        <v>0</v>
      </c>
      <c r="I159" s="15">
        <v>0</v>
      </c>
    </row>
    <row r="160" spans="1:9" x14ac:dyDescent="0.25">
      <c r="A160" s="10">
        <v>155</v>
      </c>
      <c r="B160" s="10">
        <v>1</v>
      </c>
      <c r="C160" s="10">
        <v>0</v>
      </c>
      <c r="D160" s="10">
        <v>1</v>
      </c>
      <c r="E160" s="10">
        <v>1</v>
      </c>
      <c r="F160" s="10">
        <v>0</v>
      </c>
      <c r="G160" s="10">
        <v>0</v>
      </c>
      <c r="H160" s="14">
        <v>1</v>
      </c>
      <c r="I160" s="15">
        <v>0</v>
      </c>
    </row>
    <row r="161" spans="1:9" x14ac:dyDescent="0.25">
      <c r="A161" s="10">
        <v>156</v>
      </c>
      <c r="B161" s="10">
        <v>1</v>
      </c>
      <c r="C161" s="10">
        <v>2</v>
      </c>
      <c r="D161" s="10">
        <v>2</v>
      </c>
      <c r="E161" s="10">
        <v>2</v>
      </c>
      <c r="F161" s="10">
        <v>0</v>
      </c>
      <c r="G161" s="10">
        <v>0</v>
      </c>
      <c r="H161" s="14">
        <v>0</v>
      </c>
      <c r="I161" s="15">
        <v>0</v>
      </c>
    </row>
    <row r="162" spans="1:9" x14ac:dyDescent="0.25">
      <c r="A162" s="10">
        <v>157</v>
      </c>
      <c r="B162" s="10">
        <v>1</v>
      </c>
      <c r="C162" s="10">
        <v>2</v>
      </c>
      <c r="D162" s="10">
        <v>1</v>
      </c>
      <c r="E162" s="10">
        <v>1</v>
      </c>
      <c r="F162" s="10">
        <v>1</v>
      </c>
      <c r="G162" s="10">
        <v>0</v>
      </c>
      <c r="H162" s="14">
        <v>2</v>
      </c>
      <c r="I162" s="15">
        <v>0</v>
      </c>
    </row>
    <row r="163" spans="1:9" x14ac:dyDescent="0.25">
      <c r="A163" s="10">
        <v>158</v>
      </c>
      <c r="B163" s="10">
        <v>1</v>
      </c>
      <c r="C163" s="10">
        <v>2</v>
      </c>
      <c r="D163" s="10">
        <v>0</v>
      </c>
      <c r="E163" s="10">
        <v>2</v>
      </c>
      <c r="F163" s="10">
        <v>1</v>
      </c>
      <c r="G163" s="10">
        <v>1</v>
      </c>
      <c r="H163" s="14">
        <v>0</v>
      </c>
      <c r="I163" s="15">
        <v>0</v>
      </c>
    </row>
    <row r="164" spans="1:9" x14ac:dyDescent="0.25">
      <c r="A164" s="10">
        <v>159</v>
      </c>
      <c r="B164" s="10">
        <v>1</v>
      </c>
      <c r="C164" s="10">
        <v>0</v>
      </c>
      <c r="D164" s="10">
        <v>2</v>
      </c>
      <c r="E164" s="10">
        <v>1</v>
      </c>
      <c r="F164" s="10">
        <v>1</v>
      </c>
      <c r="G164" s="10">
        <v>1</v>
      </c>
      <c r="H164" s="14">
        <v>0</v>
      </c>
      <c r="I164" s="15">
        <v>0</v>
      </c>
    </row>
    <row r="165" spans="1:9" x14ac:dyDescent="0.25">
      <c r="A165" s="10">
        <v>160</v>
      </c>
      <c r="B165" s="10">
        <v>1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4">
        <v>0</v>
      </c>
      <c r="I165" s="15">
        <v>0</v>
      </c>
    </row>
    <row r="166" spans="1:9" x14ac:dyDescent="0.25">
      <c r="A166" s="10">
        <v>161</v>
      </c>
      <c r="B166" s="10">
        <v>1</v>
      </c>
      <c r="C166" s="10">
        <v>0</v>
      </c>
      <c r="D166" s="10">
        <v>2</v>
      </c>
      <c r="E166" s="10">
        <v>0</v>
      </c>
      <c r="F166" s="10">
        <v>0</v>
      </c>
      <c r="G166" s="10">
        <v>0</v>
      </c>
      <c r="H166" s="14">
        <v>1</v>
      </c>
      <c r="I166" s="15">
        <v>0</v>
      </c>
    </row>
    <row r="167" spans="1:9" x14ac:dyDescent="0.25">
      <c r="A167" s="10">
        <v>162</v>
      </c>
      <c r="B167" s="10">
        <v>1</v>
      </c>
      <c r="C167" s="10">
        <v>2</v>
      </c>
      <c r="D167" s="10">
        <v>2</v>
      </c>
      <c r="E167" s="10">
        <v>2</v>
      </c>
      <c r="F167" s="10">
        <v>1</v>
      </c>
      <c r="G167" s="10">
        <v>0</v>
      </c>
      <c r="H167" s="14">
        <v>1</v>
      </c>
      <c r="I167" s="15">
        <v>0</v>
      </c>
    </row>
    <row r="168" spans="1:9" x14ac:dyDescent="0.25">
      <c r="A168" s="10">
        <v>163</v>
      </c>
      <c r="B168" s="10">
        <v>1</v>
      </c>
      <c r="C168" s="10">
        <v>0</v>
      </c>
      <c r="D168" s="10">
        <v>0</v>
      </c>
      <c r="E168" s="10">
        <v>2</v>
      </c>
      <c r="F168" s="10">
        <v>0</v>
      </c>
      <c r="G168" s="10">
        <v>0</v>
      </c>
      <c r="H168" s="14">
        <v>0</v>
      </c>
      <c r="I168" s="15">
        <v>1</v>
      </c>
    </row>
    <row r="169" spans="1:9" x14ac:dyDescent="0.25">
      <c r="A169" s="10">
        <v>164</v>
      </c>
      <c r="B169" s="10">
        <v>1</v>
      </c>
      <c r="C169" s="10">
        <v>2</v>
      </c>
      <c r="D169" s="10">
        <v>2</v>
      </c>
      <c r="E169" s="10">
        <v>0</v>
      </c>
      <c r="F169" s="10">
        <v>0</v>
      </c>
      <c r="G169" s="10">
        <v>0</v>
      </c>
      <c r="H169" s="14">
        <v>0</v>
      </c>
      <c r="I169" s="15">
        <v>0</v>
      </c>
    </row>
    <row r="170" spans="1:9" x14ac:dyDescent="0.25">
      <c r="A170" s="10">
        <v>165</v>
      </c>
      <c r="B170" s="10">
        <v>1</v>
      </c>
      <c r="C170" s="10">
        <v>0</v>
      </c>
      <c r="D170" s="10">
        <v>0</v>
      </c>
      <c r="E170" s="10">
        <v>2</v>
      </c>
      <c r="F170" s="10">
        <v>1</v>
      </c>
      <c r="G170" s="10">
        <v>0</v>
      </c>
      <c r="H170" s="14">
        <v>0</v>
      </c>
      <c r="I170" s="15">
        <v>0</v>
      </c>
    </row>
    <row r="171" spans="1:9" x14ac:dyDescent="0.25">
      <c r="A171" s="10">
        <v>166</v>
      </c>
      <c r="B171" s="10">
        <v>1</v>
      </c>
      <c r="C171" s="10">
        <v>2</v>
      </c>
      <c r="D171" s="10">
        <v>2</v>
      </c>
      <c r="E171" s="10">
        <v>2</v>
      </c>
      <c r="F171" s="10">
        <v>0</v>
      </c>
      <c r="G171" s="10">
        <v>0</v>
      </c>
      <c r="H171" s="14">
        <v>2</v>
      </c>
      <c r="I171" s="15">
        <v>0</v>
      </c>
    </row>
    <row r="172" spans="1:9" x14ac:dyDescent="0.25">
      <c r="A172" s="10">
        <v>167</v>
      </c>
      <c r="B172" s="10">
        <v>1</v>
      </c>
      <c r="C172" s="10">
        <v>2</v>
      </c>
      <c r="D172" s="10">
        <v>2</v>
      </c>
      <c r="E172" s="10">
        <v>2</v>
      </c>
      <c r="F172" s="10">
        <v>1</v>
      </c>
      <c r="G172" s="10">
        <v>0</v>
      </c>
      <c r="H172" s="14">
        <v>2</v>
      </c>
      <c r="I172" s="15">
        <v>0</v>
      </c>
    </row>
    <row r="173" spans="1:9" x14ac:dyDescent="0.25">
      <c r="A173" s="10">
        <v>168</v>
      </c>
      <c r="B173" s="10">
        <v>1</v>
      </c>
      <c r="C173" s="10">
        <v>2</v>
      </c>
      <c r="D173" s="10">
        <v>2</v>
      </c>
      <c r="E173" s="10">
        <v>2</v>
      </c>
      <c r="F173" s="10">
        <v>0</v>
      </c>
      <c r="G173" s="10">
        <v>0</v>
      </c>
      <c r="H173" s="14">
        <v>2</v>
      </c>
      <c r="I173" s="15">
        <v>0</v>
      </c>
    </row>
    <row r="174" spans="1:9" x14ac:dyDescent="0.25">
      <c r="A174" s="10">
        <v>169</v>
      </c>
      <c r="B174" s="10">
        <v>1</v>
      </c>
      <c r="C174" s="10">
        <v>2</v>
      </c>
      <c r="D174" s="10">
        <v>2</v>
      </c>
      <c r="E174" s="10">
        <v>2</v>
      </c>
      <c r="F174" s="10">
        <v>0</v>
      </c>
      <c r="G174" s="10">
        <v>0</v>
      </c>
      <c r="H174" s="14">
        <v>0</v>
      </c>
      <c r="I174" s="15">
        <v>0</v>
      </c>
    </row>
    <row r="175" spans="1:9" x14ac:dyDescent="0.25">
      <c r="A175" s="10">
        <v>170</v>
      </c>
      <c r="B175" s="10">
        <v>1</v>
      </c>
      <c r="C175" s="10">
        <v>0</v>
      </c>
      <c r="D175" s="10">
        <v>0</v>
      </c>
      <c r="E175" s="10">
        <v>2</v>
      </c>
      <c r="F175" s="10">
        <v>1</v>
      </c>
      <c r="G175" s="10">
        <v>0</v>
      </c>
      <c r="H175" s="14">
        <v>2</v>
      </c>
      <c r="I175" s="15">
        <v>0</v>
      </c>
    </row>
    <row r="176" spans="1:9" x14ac:dyDescent="0.25">
      <c r="A176" s="10">
        <v>171</v>
      </c>
      <c r="B176" s="10">
        <v>1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4">
        <v>0</v>
      </c>
      <c r="I176" s="15">
        <v>1</v>
      </c>
    </row>
    <row r="177" spans="1:9" x14ac:dyDescent="0.25">
      <c r="A177" s="10">
        <v>172</v>
      </c>
      <c r="B177" s="10">
        <v>1</v>
      </c>
      <c r="C177" s="10">
        <v>2</v>
      </c>
      <c r="D177" s="10">
        <v>2</v>
      </c>
      <c r="E177" s="10">
        <v>2</v>
      </c>
      <c r="F177" s="10">
        <v>0</v>
      </c>
      <c r="G177" s="10">
        <v>0</v>
      </c>
      <c r="H177" s="14">
        <v>2</v>
      </c>
      <c r="I177" s="15">
        <v>0</v>
      </c>
    </row>
    <row r="178" spans="1:9" x14ac:dyDescent="0.25">
      <c r="A178" s="10">
        <v>173</v>
      </c>
      <c r="B178" s="10">
        <v>1</v>
      </c>
      <c r="C178" s="10">
        <v>2</v>
      </c>
      <c r="D178" s="10">
        <v>2</v>
      </c>
      <c r="E178" s="10">
        <v>0</v>
      </c>
      <c r="F178" s="10">
        <v>0</v>
      </c>
      <c r="G178" s="10">
        <v>0</v>
      </c>
      <c r="H178" s="14">
        <v>0</v>
      </c>
      <c r="I178" s="15">
        <v>0</v>
      </c>
    </row>
    <row r="179" spans="1:9" x14ac:dyDescent="0.25">
      <c r="A179" s="10">
        <v>174</v>
      </c>
      <c r="B179" s="10">
        <v>1</v>
      </c>
      <c r="C179" s="10">
        <v>2</v>
      </c>
      <c r="D179" s="10">
        <v>2</v>
      </c>
      <c r="E179" s="10">
        <v>2</v>
      </c>
      <c r="F179" s="10">
        <v>0</v>
      </c>
      <c r="G179" s="10">
        <v>0</v>
      </c>
      <c r="H179" s="14">
        <v>2</v>
      </c>
      <c r="I179" s="15">
        <v>0</v>
      </c>
    </row>
    <row r="180" spans="1:9" x14ac:dyDescent="0.25">
      <c r="A180" s="10">
        <v>175</v>
      </c>
      <c r="B180" s="10">
        <v>1</v>
      </c>
      <c r="C180" s="10">
        <v>0</v>
      </c>
      <c r="D180" s="10">
        <v>1</v>
      </c>
      <c r="E180" s="10">
        <v>1</v>
      </c>
      <c r="F180" s="10">
        <v>0</v>
      </c>
      <c r="G180" s="10">
        <v>0</v>
      </c>
      <c r="H180" s="14">
        <v>0</v>
      </c>
      <c r="I180" s="15">
        <v>0</v>
      </c>
    </row>
    <row r="181" spans="1:9" x14ac:dyDescent="0.25">
      <c r="A181" s="10">
        <v>176</v>
      </c>
      <c r="B181" s="10">
        <v>1</v>
      </c>
      <c r="C181" s="10">
        <v>0</v>
      </c>
      <c r="D181" s="10">
        <v>0</v>
      </c>
      <c r="E181" s="10">
        <v>2</v>
      </c>
      <c r="F181" s="10">
        <v>0</v>
      </c>
      <c r="G181" s="10">
        <v>0</v>
      </c>
      <c r="H181" s="14">
        <v>0</v>
      </c>
      <c r="I181" s="15">
        <v>0</v>
      </c>
    </row>
    <row r="182" spans="1:9" x14ac:dyDescent="0.25">
      <c r="A182" s="10">
        <v>177</v>
      </c>
      <c r="B182" s="10">
        <v>1</v>
      </c>
      <c r="C182" s="10">
        <v>0</v>
      </c>
      <c r="D182" s="10">
        <v>1</v>
      </c>
      <c r="E182" s="10">
        <v>1</v>
      </c>
      <c r="F182" s="10">
        <v>0</v>
      </c>
      <c r="G182" s="10">
        <v>0</v>
      </c>
      <c r="H182" s="14">
        <v>0</v>
      </c>
      <c r="I182" s="15">
        <v>0</v>
      </c>
    </row>
    <row r="183" spans="1:9" x14ac:dyDescent="0.25">
      <c r="A183" s="10">
        <v>178</v>
      </c>
      <c r="B183" s="10">
        <v>1</v>
      </c>
      <c r="C183" s="10">
        <v>0</v>
      </c>
      <c r="D183" s="10">
        <v>1</v>
      </c>
      <c r="E183" s="10">
        <v>0</v>
      </c>
      <c r="F183" s="10">
        <v>1</v>
      </c>
      <c r="G183" s="10">
        <v>0</v>
      </c>
      <c r="H183" s="14">
        <v>0</v>
      </c>
      <c r="I183" s="15">
        <v>0</v>
      </c>
    </row>
    <row r="184" spans="1:9" x14ac:dyDescent="0.25">
      <c r="A184" s="10">
        <v>179</v>
      </c>
      <c r="B184" s="10">
        <v>1</v>
      </c>
      <c r="C184" s="10">
        <v>0</v>
      </c>
      <c r="D184" s="10">
        <v>1</v>
      </c>
      <c r="E184" s="10">
        <v>1</v>
      </c>
      <c r="F184" s="10">
        <v>0</v>
      </c>
      <c r="G184" s="10">
        <v>0</v>
      </c>
      <c r="H184" s="14">
        <v>0</v>
      </c>
      <c r="I184" s="15">
        <v>0</v>
      </c>
    </row>
    <row r="185" spans="1:9" x14ac:dyDescent="0.25">
      <c r="A185" s="10">
        <v>180</v>
      </c>
      <c r="B185" s="10">
        <v>1</v>
      </c>
      <c r="C185" s="10">
        <v>0</v>
      </c>
      <c r="D185" s="10">
        <v>1</v>
      </c>
      <c r="E185" s="10">
        <v>1</v>
      </c>
      <c r="F185" s="10">
        <v>0</v>
      </c>
      <c r="G185" s="10">
        <v>0</v>
      </c>
      <c r="H185" s="14">
        <v>0</v>
      </c>
      <c r="I185" s="15">
        <v>0</v>
      </c>
    </row>
    <row r="186" spans="1:9" x14ac:dyDescent="0.25">
      <c r="A186" s="10">
        <v>181</v>
      </c>
      <c r="B186" s="10">
        <v>1</v>
      </c>
      <c r="C186" s="10">
        <v>2</v>
      </c>
      <c r="D186" s="10">
        <v>2</v>
      </c>
      <c r="E186" s="10">
        <v>0</v>
      </c>
      <c r="F186" s="10">
        <v>0</v>
      </c>
      <c r="G186" s="10">
        <v>0</v>
      </c>
      <c r="H186" s="14">
        <v>0</v>
      </c>
      <c r="I186" s="15">
        <v>0</v>
      </c>
    </row>
    <row r="187" spans="1:9" x14ac:dyDescent="0.25">
      <c r="A187" s="10">
        <v>182</v>
      </c>
      <c r="B187" s="10">
        <v>1</v>
      </c>
      <c r="C187" s="10">
        <v>2</v>
      </c>
      <c r="D187" s="10">
        <v>2</v>
      </c>
      <c r="E187" s="10">
        <v>2</v>
      </c>
      <c r="F187" s="10">
        <v>1</v>
      </c>
      <c r="G187" s="10">
        <v>0</v>
      </c>
      <c r="H187" s="14">
        <v>0</v>
      </c>
      <c r="I187" s="15">
        <v>0</v>
      </c>
    </row>
    <row r="188" spans="1:9" x14ac:dyDescent="0.25">
      <c r="A188" s="10">
        <v>183</v>
      </c>
      <c r="B188" s="10">
        <v>1</v>
      </c>
      <c r="C188" s="10">
        <v>0</v>
      </c>
      <c r="D188" s="10">
        <v>1</v>
      </c>
      <c r="E188" s="10">
        <v>1</v>
      </c>
      <c r="F188" s="10">
        <v>0</v>
      </c>
      <c r="G188" s="10">
        <v>0</v>
      </c>
      <c r="H188" s="14">
        <v>2</v>
      </c>
      <c r="I188" s="15">
        <v>0</v>
      </c>
    </row>
    <row r="189" spans="1:9" x14ac:dyDescent="0.25">
      <c r="A189" s="10">
        <v>184</v>
      </c>
      <c r="B189" s="10">
        <v>1</v>
      </c>
      <c r="C189" s="10">
        <v>0</v>
      </c>
      <c r="D189" s="10">
        <v>1</v>
      </c>
      <c r="E189" s="10">
        <v>1</v>
      </c>
      <c r="F189" s="10">
        <v>0</v>
      </c>
      <c r="G189" s="10">
        <v>0</v>
      </c>
      <c r="H189" s="14">
        <v>2</v>
      </c>
      <c r="I189" s="15">
        <v>0</v>
      </c>
    </row>
    <row r="190" spans="1:9" x14ac:dyDescent="0.25">
      <c r="A190" s="10">
        <v>185</v>
      </c>
      <c r="B190" s="10">
        <v>1</v>
      </c>
      <c r="C190" s="10">
        <v>2</v>
      </c>
      <c r="D190" s="10">
        <v>2</v>
      </c>
      <c r="E190" s="10">
        <v>0</v>
      </c>
      <c r="F190" s="10">
        <v>0</v>
      </c>
      <c r="G190" s="10">
        <v>0</v>
      </c>
      <c r="H190" s="14">
        <v>2</v>
      </c>
      <c r="I190" s="15">
        <v>0</v>
      </c>
    </row>
    <row r="191" spans="1:9" x14ac:dyDescent="0.25">
      <c r="A191" s="10">
        <v>186</v>
      </c>
      <c r="B191" s="10">
        <v>1</v>
      </c>
      <c r="C191" s="10">
        <v>0</v>
      </c>
      <c r="D191" s="10">
        <v>0</v>
      </c>
      <c r="E191" s="10">
        <v>2</v>
      </c>
      <c r="F191" s="10">
        <v>0</v>
      </c>
      <c r="G191" s="10">
        <v>0</v>
      </c>
      <c r="H191" s="14">
        <v>1</v>
      </c>
      <c r="I191" s="15">
        <v>0</v>
      </c>
    </row>
    <row r="192" spans="1:9" x14ac:dyDescent="0.25">
      <c r="A192" s="10">
        <v>187</v>
      </c>
      <c r="B192" s="10">
        <v>1</v>
      </c>
      <c r="C192" s="10">
        <v>0</v>
      </c>
      <c r="D192" s="10">
        <v>0</v>
      </c>
      <c r="E192" s="10">
        <v>2</v>
      </c>
      <c r="F192" s="10">
        <v>0</v>
      </c>
      <c r="G192" s="10">
        <v>0</v>
      </c>
      <c r="H192" s="14">
        <v>0</v>
      </c>
      <c r="I192" s="15">
        <v>0</v>
      </c>
    </row>
    <row r="193" spans="1:9" x14ac:dyDescent="0.25">
      <c r="A193" s="10">
        <v>188</v>
      </c>
      <c r="B193" s="10">
        <v>1</v>
      </c>
      <c r="C193" s="10">
        <v>2</v>
      </c>
      <c r="D193" s="10">
        <v>2</v>
      </c>
      <c r="E193" s="10">
        <v>2</v>
      </c>
      <c r="F193" s="10">
        <v>0</v>
      </c>
      <c r="G193" s="10">
        <v>0</v>
      </c>
      <c r="H193" s="14">
        <v>2</v>
      </c>
      <c r="I193" s="15">
        <v>0</v>
      </c>
    </row>
    <row r="194" spans="1:9" x14ac:dyDescent="0.25">
      <c r="A194" s="10">
        <v>189</v>
      </c>
      <c r="B194" s="10">
        <v>1</v>
      </c>
      <c r="C194" s="10">
        <v>0</v>
      </c>
      <c r="D194" s="10">
        <v>1</v>
      </c>
      <c r="E194" s="10">
        <v>1</v>
      </c>
      <c r="F194" s="10">
        <v>1</v>
      </c>
      <c r="G194" s="10">
        <v>0</v>
      </c>
      <c r="H194" s="14">
        <v>2</v>
      </c>
      <c r="I194" s="15">
        <v>0</v>
      </c>
    </row>
    <row r="195" spans="1:9" x14ac:dyDescent="0.25">
      <c r="A195" s="10">
        <v>190</v>
      </c>
      <c r="B195" s="10">
        <v>1</v>
      </c>
      <c r="C195" s="10">
        <v>1</v>
      </c>
      <c r="D195" s="10">
        <v>1</v>
      </c>
      <c r="E195" s="10">
        <v>1</v>
      </c>
      <c r="F195" s="10">
        <v>0</v>
      </c>
      <c r="G195" s="10">
        <v>0</v>
      </c>
      <c r="H195" s="14">
        <v>1</v>
      </c>
      <c r="I195" s="15">
        <v>0</v>
      </c>
    </row>
    <row r="196" spans="1:9" x14ac:dyDescent="0.25">
      <c r="A196" s="10">
        <v>191</v>
      </c>
      <c r="B196" s="10">
        <v>1</v>
      </c>
      <c r="C196" s="10">
        <v>0</v>
      </c>
      <c r="D196" s="10">
        <v>2</v>
      </c>
      <c r="E196" s="10">
        <v>2</v>
      </c>
      <c r="F196" s="10">
        <v>0</v>
      </c>
      <c r="G196" s="10">
        <v>0</v>
      </c>
      <c r="H196" s="14">
        <v>2</v>
      </c>
      <c r="I196" s="15">
        <v>1</v>
      </c>
    </row>
    <row r="197" spans="1:9" x14ac:dyDescent="0.25">
      <c r="A197" s="10">
        <v>192</v>
      </c>
      <c r="B197" s="10">
        <v>1</v>
      </c>
      <c r="C197" s="10">
        <v>0</v>
      </c>
      <c r="D197" s="10">
        <v>2</v>
      </c>
      <c r="E197" s="10">
        <v>2</v>
      </c>
      <c r="F197" s="10">
        <v>0</v>
      </c>
      <c r="G197" s="10">
        <v>0</v>
      </c>
      <c r="H197" s="14">
        <v>2</v>
      </c>
      <c r="I197" s="15">
        <v>0</v>
      </c>
    </row>
    <row r="198" spans="1:9" x14ac:dyDescent="0.25">
      <c r="A198" s="10">
        <v>193</v>
      </c>
      <c r="B198" s="10">
        <v>1</v>
      </c>
      <c r="C198" s="10">
        <v>0</v>
      </c>
      <c r="D198" s="10">
        <v>1</v>
      </c>
      <c r="E198" s="10">
        <v>1</v>
      </c>
      <c r="F198" s="10">
        <v>0</v>
      </c>
      <c r="G198" s="10">
        <v>0</v>
      </c>
      <c r="H198" s="14">
        <v>1</v>
      </c>
      <c r="I198" s="15">
        <v>0</v>
      </c>
    </row>
    <row r="199" spans="1:9" x14ac:dyDescent="0.25">
      <c r="A199" s="10">
        <v>194</v>
      </c>
      <c r="B199" s="10">
        <v>1</v>
      </c>
      <c r="C199" s="10">
        <v>1</v>
      </c>
      <c r="D199" s="10">
        <v>0</v>
      </c>
      <c r="E199" s="10">
        <v>0</v>
      </c>
      <c r="F199" s="10">
        <v>0</v>
      </c>
      <c r="G199" s="10">
        <v>0</v>
      </c>
      <c r="H199" s="14">
        <v>0</v>
      </c>
      <c r="I199" s="15">
        <v>0</v>
      </c>
    </row>
    <row r="200" spans="1:9" x14ac:dyDescent="0.25">
      <c r="A200" s="10">
        <v>195</v>
      </c>
      <c r="B200" s="10">
        <v>1</v>
      </c>
      <c r="C200" s="10">
        <v>2</v>
      </c>
      <c r="D200" s="10">
        <v>1</v>
      </c>
      <c r="E200" s="10">
        <v>1</v>
      </c>
      <c r="F200" s="10">
        <v>0</v>
      </c>
      <c r="G200" s="10">
        <v>0</v>
      </c>
      <c r="H200" s="14">
        <v>0</v>
      </c>
      <c r="I200" s="15">
        <v>0</v>
      </c>
    </row>
    <row r="201" spans="1:9" x14ac:dyDescent="0.25">
      <c r="A201" s="10">
        <v>196</v>
      </c>
      <c r="B201" s="10">
        <v>1</v>
      </c>
      <c r="C201" s="10">
        <v>0</v>
      </c>
      <c r="D201" s="10">
        <v>2</v>
      </c>
      <c r="E201" s="10">
        <v>2</v>
      </c>
      <c r="F201" s="10">
        <v>0</v>
      </c>
      <c r="G201" s="10">
        <v>0</v>
      </c>
      <c r="H201" s="14">
        <v>1</v>
      </c>
      <c r="I201" s="15">
        <v>0</v>
      </c>
    </row>
    <row r="202" spans="1:9" x14ac:dyDescent="0.25">
      <c r="A202" s="10">
        <v>197</v>
      </c>
      <c r="B202" s="10">
        <v>1</v>
      </c>
      <c r="C202" s="10">
        <v>0</v>
      </c>
      <c r="D202" s="10">
        <v>2</v>
      </c>
      <c r="E202" s="10">
        <v>1</v>
      </c>
      <c r="F202" s="10">
        <v>1</v>
      </c>
      <c r="G202" s="10">
        <v>0</v>
      </c>
      <c r="H202" s="14">
        <v>0</v>
      </c>
      <c r="I202" s="15">
        <v>0</v>
      </c>
    </row>
    <row r="203" spans="1:9" x14ac:dyDescent="0.25">
      <c r="A203" s="10">
        <v>198</v>
      </c>
      <c r="B203" s="10">
        <v>1</v>
      </c>
      <c r="C203" s="10">
        <v>0</v>
      </c>
      <c r="D203" s="10">
        <v>2</v>
      </c>
      <c r="E203" s="10">
        <v>0</v>
      </c>
      <c r="F203" s="10">
        <v>0</v>
      </c>
      <c r="G203" s="10">
        <v>0</v>
      </c>
      <c r="H203" s="14">
        <v>1</v>
      </c>
      <c r="I203" s="15">
        <v>0</v>
      </c>
    </row>
    <row r="204" spans="1:9" x14ac:dyDescent="0.25">
      <c r="A204" s="10">
        <v>199</v>
      </c>
      <c r="B204" s="10">
        <v>1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4">
        <v>1</v>
      </c>
      <c r="I204" s="15">
        <v>0</v>
      </c>
    </row>
    <row r="205" spans="1:9" x14ac:dyDescent="0.25">
      <c r="A205" s="10">
        <v>200</v>
      </c>
      <c r="B205" s="10">
        <v>1</v>
      </c>
      <c r="C205" s="10">
        <v>2</v>
      </c>
      <c r="D205" s="10">
        <v>2</v>
      </c>
      <c r="E205" s="10">
        <v>1</v>
      </c>
      <c r="F205" s="10">
        <v>0</v>
      </c>
      <c r="G205" s="10">
        <v>0</v>
      </c>
      <c r="H205" s="14">
        <v>2</v>
      </c>
      <c r="I205" s="15">
        <v>0</v>
      </c>
    </row>
    <row r="206" spans="1:9" x14ac:dyDescent="0.25">
      <c r="A206" s="10">
        <v>201</v>
      </c>
      <c r="B206" s="10">
        <v>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4">
        <v>2</v>
      </c>
      <c r="I206" s="15">
        <v>0</v>
      </c>
    </row>
    <row r="207" spans="1:9" x14ac:dyDescent="0.25">
      <c r="A207" s="10">
        <v>202</v>
      </c>
      <c r="B207" s="10">
        <v>1</v>
      </c>
      <c r="C207" s="10">
        <v>0</v>
      </c>
      <c r="D207" s="10">
        <v>2</v>
      </c>
      <c r="E207" s="10">
        <v>0</v>
      </c>
      <c r="F207" s="10">
        <v>0</v>
      </c>
      <c r="G207" s="10">
        <v>0</v>
      </c>
      <c r="H207" s="14">
        <v>2</v>
      </c>
      <c r="I207" s="15">
        <v>0</v>
      </c>
    </row>
    <row r="208" spans="1:9" x14ac:dyDescent="0.25">
      <c r="A208" s="10">
        <v>203</v>
      </c>
      <c r="B208" s="10">
        <v>1</v>
      </c>
      <c r="C208" s="10">
        <v>0</v>
      </c>
      <c r="D208" s="10">
        <v>0</v>
      </c>
      <c r="E208" s="10">
        <v>1</v>
      </c>
      <c r="F208" s="10">
        <v>1</v>
      </c>
      <c r="G208" s="10">
        <v>0</v>
      </c>
      <c r="H208" s="14">
        <v>1</v>
      </c>
      <c r="I208" s="15">
        <v>0</v>
      </c>
    </row>
    <row r="209" spans="1:9" x14ac:dyDescent="0.25">
      <c r="A209" s="10">
        <v>204</v>
      </c>
      <c r="B209" s="10">
        <v>1</v>
      </c>
      <c r="C209" s="10">
        <v>2</v>
      </c>
      <c r="D209" s="10">
        <v>2</v>
      </c>
      <c r="E209" s="10">
        <v>2</v>
      </c>
      <c r="F209" s="10">
        <v>0</v>
      </c>
      <c r="G209" s="10">
        <v>0</v>
      </c>
      <c r="H209" s="14">
        <v>2</v>
      </c>
      <c r="I209" s="15">
        <v>0</v>
      </c>
    </row>
    <row r="210" spans="1:9" x14ac:dyDescent="0.25">
      <c r="A210" s="10">
        <v>205</v>
      </c>
      <c r="B210" s="10">
        <v>1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4">
        <v>1</v>
      </c>
      <c r="I210" s="15">
        <v>0</v>
      </c>
    </row>
    <row r="211" spans="1:9" x14ac:dyDescent="0.25">
      <c r="A211" s="10">
        <v>206</v>
      </c>
      <c r="B211" s="10">
        <v>1</v>
      </c>
      <c r="C211" s="10">
        <v>2</v>
      </c>
      <c r="D211" s="10">
        <v>2</v>
      </c>
      <c r="E211" s="10">
        <v>2</v>
      </c>
      <c r="F211" s="10">
        <v>0</v>
      </c>
      <c r="G211" s="10">
        <v>0</v>
      </c>
      <c r="H211" s="14">
        <v>2</v>
      </c>
      <c r="I211" s="15">
        <v>1</v>
      </c>
    </row>
    <row r="212" spans="1:9" x14ac:dyDescent="0.25">
      <c r="A212" s="10">
        <v>207</v>
      </c>
      <c r="B212" s="10">
        <v>1</v>
      </c>
      <c r="C212" s="10">
        <v>2</v>
      </c>
      <c r="D212" s="10">
        <v>2</v>
      </c>
      <c r="E212" s="10">
        <v>2</v>
      </c>
      <c r="F212" s="10">
        <v>1</v>
      </c>
      <c r="G212" s="10">
        <v>0</v>
      </c>
      <c r="H212" s="14">
        <v>0</v>
      </c>
      <c r="I212" s="15">
        <v>0</v>
      </c>
    </row>
    <row r="213" spans="1:9" x14ac:dyDescent="0.25">
      <c r="A213" s="10">
        <v>208</v>
      </c>
      <c r="B213" s="10">
        <v>1</v>
      </c>
      <c r="C213" s="10">
        <v>2</v>
      </c>
      <c r="D213" s="10">
        <v>2</v>
      </c>
      <c r="E213" s="10">
        <v>0</v>
      </c>
      <c r="F213" s="10">
        <v>0</v>
      </c>
      <c r="G213" s="10">
        <v>0</v>
      </c>
      <c r="H213" s="14">
        <v>2</v>
      </c>
      <c r="I213" s="15">
        <v>0</v>
      </c>
    </row>
    <row r="214" spans="1:9" x14ac:dyDescent="0.25">
      <c r="A214" s="10">
        <v>209</v>
      </c>
      <c r="B214" s="10">
        <v>1</v>
      </c>
      <c r="C214" s="10">
        <v>0</v>
      </c>
      <c r="D214" s="10">
        <v>2</v>
      </c>
      <c r="E214" s="10">
        <v>0</v>
      </c>
      <c r="F214" s="10">
        <v>1</v>
      </c>
      <c r="G214" s="10">
        <v>0</v>
      </c>
      <c r="H214" s="14">
        <v>0</v>
      </c>
      <c r="I214" s="15">
        <v>0</v>
      </c>
    </row>
    <row r="215" spans="1:9" x14ac:dyDescent="0.25">
      <c r="A215" s="10">
        <v>210</v>
      </c>
      <c r="B215" s="10">
        <v>1</v>
      </c>
      <c r="C215" s="10">
        <v>2</v>
      </c>
      <c r="D215" s="10">
        <v>2</v>
      </c>
      <c r="E215" s="10">
        <v>2</v>
      </c>
      <c r="F215" s="10">
        <v>0</v>
      </c>
      <c r="G215" s="10">
        <v>0</v>
      </c>
      <c r="H215" s="14">
        <v>0</v>
      </c>
      <c r="I215" s="15">
        <v>0</v>
      </c>
    </row>
    <row r="216" spans="1:9" x14ac:dyDescent="0.25">
      <c r="A216" s="10">
        <v>211</v>
      </c>
      <c r="B216" s="10">
        <v>1</v>
      </c>
      <c r="C216" s="10">
        <v>0</v>
      </c>
      <c r="D216" s="10">
        <v>1</v>
      </c>
      <c r="E216" s="10">
        <v>1</v>
      </c>
      <c r="F216" s="10">
        <v>0</v>
      </c>
      <c r="G216" s="10">
        <v>0</v>
      </c>
      <c r="H216" s="14">
        <v>0</v>
      </c>
      <c r="I216" s="15">
        <v>0</v>
      </c>
    </row>
    <row r="217" spans="1:9" x14ac:dyDescent="0.25">
      <c r="A217" s="10">
        <v>212</v>
      </c>
      <c r="B217" s="10">
        <v>1</v>
      </c>
      <c r="C217" s="10">
        <v>2</v>
      </c>
      <c r="D217" s="10">
        <v>0</v>
      </c>
      <c r="E217" s="10">
        <v>2</v>
      </c>
      <c r="F217" s="10">
        <v>1</v>
      </c>
      <c r="G217" s="10">
        <v>0</v>
      </c>
      <c r="H217" s="14">
        <v>2</v>
      </c>
      <c r="I217" s="15">
        <v>0</v>
      </c>
    </row>
    <row r="218" spans="1:9" x14ac:dyDescent="0.25">
      <c r="A218" s="10">
        <v>213</v>
      </c>
      <c r="B218" s="10">
        <v>1</v>
      </c>
      <c r="C218" s="10">
        <v>1</v>
      </c>
      <c r="D218" s="10">
        <v>1</v>
      </c>
      <c r="E218" s="10">
        <v>1</v>
      </c>
      <c r="F218" s="10">
        <v>0</v>
      </c>
      <c r="G218" s="10">
        <v>0</v>
      </c>
      <c r="H218" s="14">
        <v>1</v>
      </c>
      <c r="I218" s="15">
        <v>0</v>
      </c>
    </row>
    <row r="219" spans="1:9" x14ac:dyDescent="0.25">
      <c r="A219" s="10">
        <v>214</v>
      </c>
      <c r="B219" s="10">
        <v>1</v>
      </c>
      <c r="C219" s="10">
        <v>0</v>
      </c>
      <c r="D219" s="10">
        <v>2</v>
      </c>
      <c r="E219" s="10">
        <v>2</v>
      </c>
      <c r="F219" s="10">
        <v>1</v>
      </c>
      <c r="G219" s="10">
        <v>0</v>
      </c>
      <c r="H219" s="14">
        <v>0</v>
      </c>
      <c r="I219" s="15">
        <v>0</v>
      </c>
    </row>
    <row r="220" spans="1:9" x14ac:dyDescent="0.25">
      <c r="A220" s="10">
        <v>215</v>
      </c>
      <c r="B220" s="10">
        <v>1</v>
      </c>
      <c r="C220" s="10">
        <v>2</v>
      </c>
      <c r="D220" s="10">
        <v>2</v>
      </c>
      <c r="E220" s="10">
        <v>2</v>
      </c>
      <c r="F220" s="10">
        <v>1</v>
      </c>
      <c r="G220" s="10">
        <v>1</v>
      </c>
      <c r="H220" s="14">
        <v>2</v>
      </c>
      <c r="I220" s="15">
        <v>1</v>
      </c>
    </row>
    <row r="221" spans="1:9" x14ac:dyDescent="0.25">
      <c r="A221" s="10">
        <v>216</v>
      </c>
      <c r="B221" s="10">
        <v>1</v>
      </c>
      <c r="C221" s="10">
        <v>0</v>
      </c>
      <c r="D221" s="10">
        <v>0</v>
      </c>
      <c r="E221" s="10">
        <v>1</v>
      </c>
      <c r="F221" s="10">
        <v>0</v>
      </c>
      <c r="G221" s="10">
        <v>0</v>
      </c>
      <c r="H221" s="14">
        <v>1</v>
      </c>
      <c r="I221" s="15">
        <v>0</v>
      </c>
    </row>
    <row r="222" spans="1:9" x14ac:dyDescent="0.25">
      <c r="A222" s="10">
        <v>217</v>
      </c>
      <c r="B222" s="10">
        <v>1</v>
      </c>
      <c r="C222" s="10">
        <v>0</v>
      </c>
      <c r="D222" s="10">
        <v>1</v>
      </c>
      <c r="E222" s="10">
        <v>1</v>
      </c>
      <c r="F222" s="10">
        <v>0</v>
      </c>
      <c r="G222" s="10">
        <v>0</v>
      </c>
      <c r="H222" s="14">
        <v>2</v>
      </c>
      <c r="I222" s="15">
        <v>0</v>
      </c>
    </row>
    <row r="223" spans="1:9" x14ac:dyDescent="0.25">
      <c r="A223" s="10">
        <v>218</v>
      </c>
      <c r="B223" s="10">
        <v>1</v>
      </c>
      <c r="C223" s="10">
        <v>2</v>
      </c>
      <c r="D223" s="10">
        <v>2</v>
      </c>
      <c r="E223" s="10">
        <v>0</v>
      </c>
      <c r="F223" s="10">
        <v>1</v>
      </c>
      <c r="G223" s="10">
        <v>0</v>
      </c>
      <c r="H223" s="14">
        <v>0</v>
      </c>
      <c r="I223" s="15">
        <v>0</v>
      </c>
    </row>
    <row r="224" spans="1:9" x14ac:dyDescent="0.25">
      <c r="A224" s="10">
        <v>219</v>
      </c>
      <c r="B224" s="10">
        <v>1</v>
      </c>
      <c r="C224" s="10">
        <v>2</v>
      </c>
      <c r="D224" s="10">
        <v>2</v>
      </c>
      <c r="E224" s="10">
        <v>0</v>
      </c>
      <c r="F224" s="10">
        <v>1</v>
      </c>
      <c r="G224" s="10">
        <v>0</v>
      </c>
      <c r="H224" s="14">
        <v>2</v>
      </c>
      <c r="I224" s="15">
        <v>1</v>
      </c>
    </row>
    <row r="225" spans="1:9" x14ac:dyDescent="0.25">
      <c r="A225" s="10">
        <v>220</v>
      </c>
      <c r="B225" s="10">
        <v>1</v>
      </c>
      <c r="C225" s="10">
        <v>2</v>
      </c>
      <c r="D225" s="10">
        <v>2</v>
      </c>
      <c r="E225" s="10">
        <v>1</v>
      </c>
      <c r="F225" s="10">
        <v>0</v>
      </c>
      <c r="G225" s="10">
        <v>0</v>
      </c>
      <c r="H225" s="14">
        <v>2</v>
      </c>
      <c r="I225" s="15">
        <v>0</v>
      </c>
    </row>
    <row r="226" spans="1:9" x14ac:dyDescent="0.25">
      <c r="A226" s="10">
        <v>221</v>
      </c>
      <c r="B226" s="10">
        <v>1</v>
      </c>
      <c r="C226" s="10">
        <v>0</v>
      </c>
      <c r="D226" s="10">
        <v>0</v>
      </c>
      <c r="E226" s="10">
        <v>1</v>
      </c>
      <c r="F226" s="10">
        <v>0</v>
      </c>
      <c r="G226" s="10">
        <v>0</v>
      </c>
      <c r="H226" s="14">
        <v>2</v>
      </c>
      <c r="I226" s="15">
        <v>0</v>
      </c>
    </row>
    <row r="227" spans="1:9" x14ac:dyDescent="0.25">
      <c r="A227" s="10">
        <v>222</v>
      </c>
      <c r="B227" s="10">
        <v>1</v>
      </c>
      <c r="C227" s="10">
        <v>2</v>
      </c>
      <c r="D227" s="10">
        <v>2</v>
      </c>
      <c r="E227" s="10">
        <v>0</v>
      </c>
      <c r="F227" s="10">
        <v>1</v>
      </c>
      <c r="G227" s="10">
        <v>0</v>
      </c>
      <c r="H227" s="14">
        <v>0</v>
      </c>
      <c r="I227" s="15">
        <v>0</v>
      </c>
    </row>
    <row r="228" spans="1:9" x14ac:dyDescent="0.25">
      <c r="A228" s="10">
        <v>223</v>
      </c>
      <c r="B228" s="10">
        <v>1</v>
      </c>
      <c r="C228" s="10">
        <v>0</v>
      </c>
      <c r="D228" s="10">
        <v>1</v>
      </c>
      <c r="E228" s="10">
        <v>1</v>
      </c>
      <c r="F228" s="10">
        <v>0</v>
      </c>
      <c r="G228" s="10">
        <v>0</v>
      </c>
      <c r="H228" s="14">
        <v>0</v>
      </c>
      <c r="I228" s="15">
        <v>0</v>
      </c>
    </row>
    <row r="229" spans="1:9" x14ac:dyDescent="0.25">
      <c r="A229" s="10">
        <v>224</v>
      </c>
      <c r="B229" s="10">
        <v>1</v>
      </c>
      <c r="C229" s="10">
        <v>0</v>
      </c>
      <c r="D229" s="10">
        <v>1</v>
      </c>
      <c r="E229" s="10">
        <v>1</v>
      </c>
      <c r="F229" s="10">
        <v>0</v>
      </c>
      <c r="G229" s="10">
        <v>0</v>
      </c>
      <c r="H229" s="14">
        <v>0</v>
      </c>
      <c r="I229" s="15">
        <v>0</v>
      </c>
    </row>
    <row r="230" spans="1:9" x14ac:dyDescent="0.25">
      <c r="A230" s="10">
        <v>225</v>
      </c>
      <c r="B230" s="10">
        <v>1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4">
        <v>2</v>
      </c>
      <c r="I230" s="15">
        <v>1</v>
      </c>
    </row>
    <row r="231" spans="1:9" x14ac:dyDescent="0.25">
      <c r="A231" s="10">
        <v>226</v>
      </c>
      <c r="B231" s="10">
        <v>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4">
        <v>1</v>
      </c>
      <c r="I231" s="15">
        <v>0</v>
      </c>
    </row>
    <row r="232" spans="1:9" x14ac:dyDescent="0.25">
      <c r="A232" s="10">
        <v>227</v>
      </c>
      <c r="B232" s="10">
        <v>1</v>
      </c>
      <c r="C232" s="10">
        <v>0</v>
      </c>
      <c r="D232" s="10">
        <v>1</v>
      </c>
      <c r="E232" s="10">
        <v>1</v>
      </c>
      <c r="F232" s="10">
        <v>1</v>
      </c>
      <c r="G232" s="10">
        <v>0</v>
      </c>
      <c r="H232" s="14">
        <v>1</v>
      </c>
      <c r="I232" s="15">
        <v>0</v>
      </c>
    </row>
    <row r="233" spans="1:9" x14ac:dyDescent="0.25">
      <c r="A233" s="10">
        <v>228</v>
      </c>
      <c r="B233" s="10">
        <v>1</v>
      </c>
      <c r="C233" s="10">
        <v>2</v>
      </c>
      <c r="D233" s="10">
        <v>2</v>
      </c>
      <c r="E233" s="10">
        <v>0</v>
      </c>
      <c r="F233" s="10">
        <v>0</v>
      </c>
      <c r="G233" s="10">
        <v>0</v>
      </c>
      <c r="H233" s="14">
        <v>0</v>
      </c>
      <c r="I233" s="15">
        <v>0</v>
      </c>
    </row>
    <row r="234" spans="1:9" x14ac:dyDescent="0.25">
      <c r="A234" s="10">
        <v>229</v>
      </c>
      <c r="B234" s="10">
        <v>1</v>
      </c>
      <c r="C234" s="10">
        <v>0</v>
      </c>
      <c r="D234" s="10">
        <v>0</v>
      </c>
      <c r="E234" s="10">
        <v>1</v>
      </c>
      <c r="F234" s="10">
        <v>0</v>
      </c>
      <c r="G234" s="10">
        <v>0</v>
      </c>
      <c r="H234" s="14">
        <v>0</v>
      </c>
      <c r="I234" s="15">
        <v>0</v>
      </c>
    </row>
    <row r="235" spans="1:9" x14ac:dyDescent="0.25">
      <c r="A235" s="10">
        <v>230</v>
      </c>
      <c r="B235" s="10">
        <v>1</v>
      </c>
      <c r="C235" s="10">
        <v>0</v>
      </c>
      <c r="D235" s="10">
        <v>2</v>
      </c>
      <c r="E235" s="10">
        <v>0</v>
      </c>
      <c r="F235" s="10">
        <v>0</v>
      </c>
      <c r="G235" s="10">
        <v>0</v>
      </c>
      <c r="H235" s="14">
        <v>0</v>
      </c>
      <c r="I235" s="15">
        <v>1</v>
      </c>
    </row>
    <row r="236" spans="1:9" x14ac:dyDescent="0.25">
      <c r="A236" s="10">
        <v>231</v>
      </c>
      <c r="B236" s="10">
        <v>1</v>
      </c>
      <c r="C236" s="10">
        <v>0</v>
      </c>
      <c r="D236" s="10">
        <v>2</v>
      </c>
      <c r="E236" s="10">
        <v>1</v>
      </c>
      <c r="F236" s="10">
        <v>1</v>
      </c>
      <c r="G236" s="10">
        <v>0</v>
      </c>
      <c r="H236" s="14">
        <v>0</v>
      </c>
      <c r="I236" s="15">
        <v>0</v>
      </c>
    </row>
    <row r="237" spans="1:9" x14ac:dyDescent="0.25">
      <c r="A237" s="10">
        <v>232</v>
      </c>
      <c r="B237" s="10">
        <v>1</v>
      </c>
      <c r="C237" s="10">
        <v>0</v>
      </c>
      <c r="D237" s="10">
        <v>1</v>
      </c>
      <c r="E237" s="10">
        <v>1</v>
      </c>
      <c r="F237" s="10">
        <v>0</v>
      </c>
      <c r="G237" s="10">
        <v>0</v>
      </c>
      <c r="H237" s="14">
        <v>2</v>
      </c>
      <c r="I237" s="15">
        <v>1</v>
      </c>
    </row>
    <row r="238" spans="1:9" x14ac:dyDescent="0.25">
      <c r="A238" s="10">
        <v>233</v>
      </c>
      <c r="B238" s="10">
        <v>1</v>
      </c>
      <c r="C238" s="10">
        <v>0</v>
      </c>
      <c r="D238" s="10">
        <v>1</v>
      </c>
      <c r="E238" s="10">
        <v>1</v>
      </c>
      <c r="F238" s="10">
        <v>0</v>
      </c>
      <c r="G238" s="10">
        <v>0</v>
      </c>
      <c r="H238" s="14">
        <v>1</v>
      </c>
      <c r="I238" s="15">
        <v>0</v>
      </c>
    </row>
    <row r="239" spans="1:9" x14ac:dyDescent="0.25">
      <c r="A239" s="10">
        <v>234</v>
      </c>
      <c r="B239" s="10">
        <v>1</v>
      </c>
      <c r="C239" s="10">
        <v>2</v>
      </c>
      <c r="D239" s="10">
        <v>2</v>
      </c>
      <c r="E239" s="10">
        <v>2</v>
      </c>
      <c r="F239" s="10">
        <v>1</v>
      </c>
      <c r="G239" s="10">
        <v>0</v>
      </c>
      <c r="H239" s="14">
        <v>2</v>
      </c>
      <c r="I239" s="15">
        <v>0</v>
      </c>
    </row>
    <row r="240" spans="1:9" x14ac:dyDescent="0.25">
      <c r="A240" s="10">
        <v>235</v>
      </c>
      <c r="B240" s="10">
        <v>1</v>
      </c>
      <c r="C240" s="10">
        <v>0</v>
      </c>
      <c r="D240" s="10">
        <v>2</v>
      </c>
      <c r="E240" s="10">
        <v>0</v>
      </c>
      <c r="F240" s="10">
        <v>0</v>
      </c>
      <c r="G240" s="10">
        <v>0</v>
      </c>
      <c r="H240" s="14">
        <v>2</v>
      </c>
      <c r="I240" s="15">
        <v>0</v>
      </c>
    </row>
    <row r="241" spans="1:9" x14ac:dyDescent="0.25">
      <c r="A241" s="10">
        <v>236</v>
      </c>
      <c r="B241" s="10">
        <v>1</v>
      </c>
      <c r="C241" s="10">
        <v>2</v>
      </c>
      <c r="D241" s="10">
        <v>0</v>
      </c>
      <c r="E241" s="10">
        <v>1</v>
      </c>
      <c r="F241" s="10">
        <v>0</v>
      </c>
      <c r="G241" s="10">
        <v>0</v>
      </c>
      <c r="H241" s="14">
        <v>2</v>
      </c>
      <c r="I241" s="15">
        <v>0</v>
      </c>
    </row>
    <row r="242" spans="1:9" x14ac:dyDescent="0.25">
      <c r="A242" s="10">
        <v>237</v>
      </c>
      <c r="B242" s="10">
        <v>1</v>
      </c>
      <c r="C242" s="10">
        <v>0</v>
      </c>
      <c r="D242" s="10">
        <v>2</v>
      </c>
      <c r="E242" s="10">
        <v>2</v>
      </c>
      <c r="F242" s="10">
        <v>0</v>
      </c>
      <c r="G242" s="10">
        <v>0</v>
      </c>
      <c r="H242" s="14">
        <v>0</v>
      </c>
      <c r="I242" s="15">
        <v>0</v>
      </c>
    </row>
    <row r="243" spans="1:9" x14ac:dyDescent="0.25">
      <c r="A243" s="10">
        <v>238</v>
      </c>
      <c r="B243" s="10">
        <v>1</v>
      </c>
      <c r="C243" s="10">
        <v>2</v>
      </c>
      <c r="D243" s="10">
        <v>2</v>
      </c>
      <c r="E243" s="10">
        <v>2</v>
      </c>
      <c r="F243" s="10">
        <v>1</v>
      </c>
      <c r="G243" s="10">
        <v>0</v>
      </c>
      <c r="H243" s="14">
        <v>0</v>
      </c>
      <c r="I243" s="15">
        <v>0</v>
      </c>
    </row>
    <row r="244" spans="1:9" x14ac:dyDescent="0.25">
      <c r="A244" s="10">
        <v>239</v>
      </c>
      <c r="B244" s="10">
        <v>1</v>
      </c>
      <c r="C244" s="10">
        <v>0</v>
      </c>
      <c r="D244" s="10">
        <v>0</v>
      </c>
      <c r="E244" s="10">
        <v>0</v>
      </c>
      <c r="F244" s="10">
        <v>0</v>
      </c>
      <c r="G244" s="10">
        <v>0</v>
      </c>
      <c r="H244" s="14">
        <v>0</v>
      </c>
      <c r="I244" s="15">
        <v>0</v>
      </c>
    </row>
    <row r="245" spans="1:9" x14ac:dyDescent="0.25">
      <c r="A245" s="10">
        <v>240</v>
      </c>
      <c r="B245" s="10">
        <v>1</v>
      </c>
      <c r="C245" s="10">
        <v>0</v>
      </c>
      <c r="D245" s="10">
        <v>2</v>
      </c>
      <c r="E245" s="10">
        <v>0</v>
      </c>
      <c r="F245" s="10">
        <v>0</v>
      </c>
      <c r="G245" s="10">
        <v>0</v>
      </c>
      <c r="H245" s="14">
        <v>1</v>
      </c>
      <c r="I245" s="15">
        <v>0</v>
      </c>
    </row>
    <row r="246" spans="1:9" x14ac:dyDescent="0.25">
      <c r="A246" s="10">
        <v>241</v>
      </c>
      <c r="B246" s="10">
        <v>1</v>
      </c>
      <c r="C246" s="10">
        <v>2</v>
      </c>
      <c r="D246" s="10">
        <v>2</v>
      </c>
      <c r="E246" s="10">
        <v>2</v>
      </c>
      <c r="F246" s="10">
        <v>0</v>
      </c>
      <c r="G246" s="10">
        <v>0</v>
      </c>
      <c r="H246" s="14">
        <v>0</v>
      </c>
      <c r="I246" s="15">
        <v>0</v>
      </c>
    </row>
    <row r="247" spans="1:9" x14ac:dyDescent="0.25">
      <c r="A247" s="10">
        <v>242</v>
      </c>
      <c r="B247" s="10">
        <v>1</v>
      </c>
      <c r="C247" s="10">
        <v>1</v>
      </c>
      <c r="D247" s="10">
        <v>1</v>
      </c>
      <c r="E247" s="10">
        <v>1</v>
      </c>
      <c r="F247" s="10">
        <v>0</v>
      </c>
      <c r="G247" s="10">
        <v>0</v>
      </c>
      <c r="H247" s="14">
        <v>1</v>
      </c>
      <c r="I247" s="15">
        <v>0</v>
      </c>
    </row>
    <row r="248" spans="1:9" x14ac:dyDescent="0.25">
      <c r="A248" s="10">
        <v>243</v>
      </c>
      <c r="B248" s="10">
        <v>1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4">
        <v>0</v>
      </c>
      <c r="I248" s="15">
        <v>0</v>
      </c>
    </row>
    <row r="249" spans="1:9" x14ac:dyDescent="0.25">
      <c r="A249" s="10">
        <v>244</v>
      </c>
      <c r="B249" s="10">
        <v>1</v>
      </c>
      <c r="C249" s="10">
        <v>0</v>
      </c>
      <c r="D249" s="10">
        <v>0</v>
      </c>
      <c r="E249" s="10">
        <v>2</v>
      </c>
      <c r="F249" s="10">
        <v>1</v>
      </c>
      <c r="G249" s="10">
        <v>0</v>
      </c>
      <c r="H249" s="14">
        <v>0</v>
      </c>
      <c r="I249" s="15">
        <v>0</v>
      </c>
    </row>
    <row r="250" spans="1:9" x14ac:dyDescent="0.25">
      <c r="A250" s="10">
        <v>245</v>
      </c>
      <c r="B250" s="10">
        <v>1</v>
      </c>
      <c r="C250" s="10">
        <v>0</v>
      </c>
      <c r="D250" s="10">
        <v>1</v>
      </c>
      <c r="E250" s="10">
        <v>1</v>
      </c>
      <c r="F250" s="10">
        <v>0</v>
      </c>
      <c r="G250" s="10">
        <v>0</v>
      </c>
      <c r="H250" s="14">
        <v>0</v>
      </c>
      <c r="I250" s="15">
        <v>0</v>
      </c>
    </row>
    <row r="251" spans="1:9" x14ac:dyDescent="0.25">
      <c r="A251" s="10">
        <v>246</v>
      </c>
      <c r="B251" s="10">
        <v>1</v>
      </c>
      <c r="C251" s="10">
        <v>0</v>
      </c>
      <c r="D251" s="10">
        <v>0</v>
      </c>
      <c r="E251" s="10">
        <v>2</v>
      </c>
      <c r="F251" s="10">
        <v>1</v>
      </c>
      <c r="G251" s="10">
        <v>0</v>
      </c>
      <c r="H251" s="14">
        <v>2</v>
      </c>
      <c r="I251" s="15">
        <v>0</v>
      </c>
    </row>
    <row r="252" spans="1:9" x14ac:dyDescent="0.25">
      <c r="A252" s="10">
        <v>247</v>
      </c>
      <c r="B252" s="10">
        <v>1</v>
      </c>
      <c r="C252" s="10">
        <v>2</v>
      </c>
      <c r="D252" s="10">
        <v>1</v>
      </c>
      <c r="E252" s="10">
        <v>1</v>
      </c>
      <c r="F252" s="10">
        <v>0</v>
      </c>
      <c r="G252" s="10">
        <v>0</v>
      </c>
      <c r="H252" s="14">
        <v>0</v>
      </c>
      <c r="I252" s="15">
        <v>0</v>
      </c>
    </row>
    <row r="253" spans="1:9" x14ac:dyDescent="0.25">
      <c r="A253" s="10">
        <v>248</v>
      </c>
      <c r="B253" s="10">
        <v>1</v>
      </c>
      <c r="C253" s="10">
        <v>2</v>
      </c>
      <c r="D253" s="10">
        <v>2</v>
      </c>
      <c r="E253" s="10">
        <v>2</v>
      </c>
      <c r="F253" s="10">
        <v>0</v>
      </c>
      <c r="G253" s="10">
        <v>0</v>
      </c>
      <c r="H253" s="14">
        <v>0</v>
      </c>
      <c r="I253" s="15">
        <v>0</v>
      </c>
    </row>
    <row r="254" spans="1:9" x14ac:dyDescent="0.25">
      <c r="A254" s="10">
        <v>249</v>
      </c>
      <c r="B254" s="10">
        <v>1</v>
      </c>
      <c r="C254" s="10">
        <v>0</v>
      </c>
      <c r="D254" s="10">
        <v>1</v>
      </c>
      <c r="E254" s="10">
        <v>1</v>
      </c>
      <c r="F254" s="10">
        <v>0</v>
      </c>
      <c r="G254" s="10">
        <v>0</v>
      </c>
      <c r="H254" s="14">
        <v>2</v>
      </c>
      <c r="I254" s="15">
        <v>0</v>
      </c>
    </row>
    <row r="255" spans="1:9" x14ac:dyDescent="0.25">
      <c r="A255" s="10">
        <v>250</v>
      </c>
      <c r="B255" s="10">
        <v>1</v>
      </c>
      <c r="C255" s="10">
        <v>1</v>
      </c>
      <c r="D255" s="10">
        <v>1</v>
      </c>
      <c r="E255" s="10">
        <v>1</v>
      </c>
      <c r="F255" s="10">
        <v>0</v>
      </c>
      <c r="G255" s="10">
        <v>0</v>
      </c>
      <c r="H255" s="14">
        <v>0</v>
      </c>
      <c r="I255" s="15">
        <v>1</v>
      </c>
    </row>
  </sheetData>
  <mergeCells count="11">
    <mergeCell ref="G4:G5"/>
    <mergeCell ref="A1:I1"/>
    <mergeCell ref="A2:I2"/>
    <mergeCell ref="A4:A5"/>
    <mergeCell ref="B4:B5"/>
    <mergeCell ref="C4:C5"/>
    <mergeCell ref="D4:D5"/>
    <mergeCell ref="F4:F5"/>
    <mergeCell ref="H4:H5"/>
    <mergeCell ref="I4:I5"/>
    <mergeCell ref="E4:E5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AF925-149B-4AF2-9905-EC98DCE668DF}">
  <dimension ref="C3:E35"/>
  <sheetViews>
    <sheetView showGridLines="0" workbookViewId="0">
      <selection activeCell="G36" sqref="G36"/>
    </sheetView>
  </sheetViews>
  <sheetFormatPr defaultRowHeight="15" x14ac:dyDescent="0.25"/>
  <cols>
    <col min="3" max="3" width="30.28515625" customWidth="1"/>
    <col min="4" max="4" width="13.42578125" customWidth="1"/>
    <col min="5" max="5" width="22.42578125" style="1" customWidth="1"/>
  </cols>
  <sheetData>
    <row r="3" spans="3:5" ht="15.75" x14ac:dyDescent="0.25">
      <c r="C3" s="72" t="s">
        <v>95</v>
      </c>
      <c r="D3" s="72" t="s">
        <v>83</v>
      </c>
      <c r="E3" s="83" t="s">
        <v>84</v>
      </c>
    </row>
    <row r="4" spans="3:5" ht="15.75" x14ac:dyDescent="0.25">
      <c r="C4" s="108" t="s">
        <v>99</v>
      </c>
      <c r="D4" s="108"/>
      <c r="E4" s="108"/>
    </row>
    <row r="5" spans="3:5" ht="15.75" x14ac:dyDescent="0.25">
      <c r="C5" s="24" t="s">
        <v>138</v>
      </c>
      <c r="D5" s="60">
        <v>22</v>
      </c>
      <c r="E5" s="84">
        <f>D5/D8%</f>
        <v>8.8000000000000007</v>
      </c>
    </row>
    <row r="6" spans="3:5" ht="15.75" x14ac:dyDescent="0.25">
      <c r="C6" s="24" t="s">
        <v>81</v>
      </c>
      <c r="D6" s="60">
        <v>154</v>
      </c>
      <c r="E6" s="84">
        <f>D6/D8%</f>
        <v>61.6</v>
      </c>
    </row>
    <row r="7" spans="3:5" ht="15.75" x14ac:dyDescent="0.25">
      <c r="C7" s="25" t="s">
        <v>139</v>
      </c>
      <c r="D7" s="61">
        <v>74</v>
      </c>
      <c r="E7" s="85">
        <f>D7/D8%</f>
        <v>29.6</v>
      </c>
    </row>
    <row r="8" spans="3:5" ht="15.75" x14ac:dyDescent="0.25">
      <c r="C8" s="24" t="s">
        <v>85</v>
      </c>
      <c r="D8" s="60">
        <f>SUM(D5:D7)</f>
        <v>250</v>
      </c>
      <c r="E8" s="84">
        <f>SUM(E5:E7)</f>
        <v>100</v>
      </c>
    </row>
    <row r="9" spans="3:5" ht="15.75" x14ac:dyDescent="0.25">
      <c r="C9" s="108" t="s">
        <v>0</v>
      </c>
      <c r="D9" s="108"/>
      <c r="E9" s="108"/>
    </row>
    <row r="10" spans="3:5" ht="15.75" x14ac:dyDescent="0.25">
      <c r="C10" s="24" t="s">
        <v>111</v>
      </c>
      <c r="D10" s="60">
        <v>62</v>
      </c>
      <c r="E10" s="84">
        <f>D10/D13%</f>
        <v>24.8</v>
      </c>
    </row>
    <row r="11" spans="3:5" ht="15.75" x14ac:dyDescent="0.25">
      <c r="C11" s="24" t="s">
        <v>112</v>
      </c>
      <c r="D11" s="60">
        <v>78</v>
      </c>
      <c r="E11" s="84">
        <f>D11/D13%</f>
        <v>31.2</v>
      </c>
    </row>
    <row r="12" spans="3:5" ht="15.75" x14ac:dyDescent="0.25">
      <c r="C12" s="25" t="s">
        <v>113</v>
      </c>
      <c r="D12" s="61">
        <v>110</v>
      </c>
      <c r="E12" s="85">
        <f>D12/D13%</f>
        <v>44</v>
      </c>
    </row>
    <row r="13" spans="3:5" ht="15.75" x14ac:dyDescent="0.25">
      <c r="C13" s="24" t="s">
        <v>85</v>
      </c>
      <c r="D13" s="60">
        <f>SUM(D10:D12)</f>
        <v>250</v>
      </c>
      <c r="E13" s="84">
        <f>SUM(E10:E12)</f>
        <v>100</v>
      </c>
    </row>
    <row r="14" spans="3:5" ht="15.75" x14ac:dyDescent="0.25">
      <c r="C14" s="108" t="s">
        <v>1</v>
      </c>
      <c r="D14" s="108"/>
      <c r="E14" s="108"/>
    </row>
    <row r="15" spans="3:5" ht="15.75" x14ac:dyDescent="0.25">
      <c r="C15" s="24" t="s">
        <v>140</v>
      </c>
      <c r="D15" s="60">
        <v>84</v>
      </c>
      <c r="E15" s="84">
        <f>D15/D18%</f>
        <v>33.6</v>
      </c>
    </row>
    <row r="16" spans="3:5" ht="15.75" x14ac:dyDescent="0.25">
      <c r="C16" s="24" t="s">
        <v>81</v>
      </c>
      <c r="D16" s="60">
        <v>97</v>
      </c>
      <c r="E16" s="84">
        <f>D16/D18%</f>
        <v>38.799999999999997</v>
      </c>
    </row>
    <row r="17" spans="3:5" ht="15.75" x14ac:dyDescent="0.25">
      <c r="C17" s="25" t="s">
        <v>141</v>
      </c>
      <c r="D17" s="61">
        <v>69</v>
      </c>
      <c r="E17" s="84">
        <f>D17/D18%</f>
        <v>27.6</v>
      </c>
    </row>
    <row r="18" spans="3:5" ht="15.75" x14ac:dyDescent="0.25">
      <c r="C18" s="26" t="s">
        <v>85</v>
      </c>
      <c r="D18" s="62">
        <f>SUM(D15:D17)</f>
        <v>250</v>
      </c>
      <c r="E18" s="86">
        <f>SUM(E15:E17)</f>
        <v>100</v>
      </c>
    </row>
    <row r="19" spans="3:5" ht="15.75" x14ac:dyDescent="0.25">
      <c r="C19" s="108" t="s">
        <v>2</v>
      </c>
      <c r="D19" s="108"/>
      <c r="E19" s="108"/>
    </row>
    <row r="20" spans="3:5" ht="15.75" x14ac:dyDescent="0.25">
      <c r="C20" s="24" t="s">
        <v>21</v>
      </c>
      <c r="D20" s="60">
        <v>206</v>
      </c>
      <c r="E20" s="88">
        <f>D20/D22%</f>
        <v>82.4</v>
      </c>
    </row>
    <row r="21" spans="3:5" ht="15.75" x14ac:dyDescent="0.25">
      <c r="C21" s="25" t="s">
        <v>38</v>
      </c>
      <c r="D21" s="61">
        <v>44</v>
      </c>
      <c r="E21" s="88">
        <f>D21/D22%</f>
        <v>17.600000000000001</v>
      </c>
    </row>
    <row r="22" spans="3:5" ht="15.75" x14ac:dyDescent="0.25">
      <c r="C22" s="26" t="s">
        <v>85</v>
      </c>
      <c r="D22" s="62">
        <f>SUM(D20:D21)</f>
        <v>250</v>
      </c>
      <c r="E22" s="86">
        <f>SUM(E20:E21)</f>
        <v>100</v>
      </c>
    </row>
    <row r="23" spans="3:5" ht="15.75" x14ac:dyDescent="0.25">
      <c r="C23" s="108" t="s">
        <v>100</v>
      </c>
      <c r="D23" s="108"/>
      <c r="E23" s="108"/>
    </row>
    <row r="24" spans="3:5" ht="15.75" x14ac:dyDescent="0.25">
      <c r="C24" s="24" t="s">
        <v>22</v>
      </c>
      <c r="D24" s="60">
        <v>245</v>
      </c>
      <c r="E24" s="88">
        <f>D24/D26%</f>
        <v>98</v>
      </c>
    </row>
    <row r="25" spans="3:5" ht="15.75" x14ac:dyDescent="0.25">
      <c r="C25" s="29" t="s">
        <v>91</v>
      </c>
      <c r="D25" s="61">
        <v>5</v>
      </c>
      <c r="E25" s="87">
        <f>D25/D26%</f>
        <v>2</v>
      </c>
    </row>
    <row r="26" spans="3:5" ht="15.75" x14ac:dyDescent="0.25">
      <c r="C26" s="29" t="s">
        <v>85</v>
      </c>
      <c r="D26" s="60">
        <f>SUM(D24:D25)</f>
        <v>250</v>
      </c>
      <c r="E26" s="84">
        <f>SUM(E24:E25)</f>
        <v>100</v>
      </c>
    </row>
    <row r="27" spans="3:5" ht="15.75" x14ac:dyDescent="0.25">
      <c r="C27" s="107" t="s">
        <v>11</v>
      </c>
      <c r="D27" s="107"/>
      <c r="E27" s="107"/>
    </row>
    <row r="28" spans="3:5" ht="15.75" x14ac:dyDescent="0.25">
      <c r="C28" s="48" t="s">
        <v>92</v>
      </c>
      <c r="D28" s="89">
        <v>36</v>
      </c>
      <c r="E28" s="90">
        <f>D28/D31%</f>
        <v>14.4</v>
      </c>
    </row>
    <row r="29" spans="3:5" ht="15.75" x14ac:dyDescent="0.25">
      <c r="C29" s="48" t="s">
        <v>93</v>
      </c>
      <c r="D29" s="60">
        <v>161</v>
      </c>
      <c r="E29" s="90">
        <f>D29/D31%</f>
        <v>64.400000000000006</v>
      </c>
    </row>
    <row r="30" spans="3:5" ht="15.75" x14ac:dyDescent="0.25">
      <c r="C30" s="29" t="s">
        <v>114</v>
      </c>
      <c r="D30" s="79">
        <v>53</v>
      </c>
      <c r="E30" s="90">
        <f>D30/D31%</f>
        <v>21.2</v>
      </c>
    </row>
    <row r="31" spans="3:5" ht="15.75" x14ac:dyDescent="0.25">
      <c r="C31" s="82" t="s">
        <v>85</v>
      </c>
      <c r="D31" s="77">
        <f>SUM(D28:D30)</f>
        <v>250</v>
      </c>
      <c r="E31" s="91">
        <f>SUM(E28:E30)</f>
        <v>100.00000000000001</v>
      </c>
    </row>
    <row r="32" spans="3:5" ht="15.75" x14ac:dyDescent="0.25">
      <c r="C32" s="107" t="s">
        <v>142</v>
      </c>
      <c r="D32" s="107"/>
      <c r="E32" s="107"/>
    </row>
    <row r="33" spans="3:5" ht="15.75" x14ac:dyDescent="0.25">
      <c r="C33" s="48" t="s">
        <v>143</v>
      </c>
      <c r="D33" s="80">
        <v>233</v>
      </c>
      <c r="E33" s="90">
        <f>D33/D35%</f>
        <v>93.2</v>
      </c>
    </row>
    <row r="34" spans="3:5" ht="15.75" x14ac:dyDescent="0.25">
      <c r="C34" s="29" t="s">
        <v>94</v>
      </c>
      <c r="D34" s="79">
        <v>17</v>
      </c>
      <c r="E34" s="90">
        <f>D34/D35%</f>
        <v>6.8</v>
      </c>
    </row>
    <row r="35" spans="3:5" ht="15.75" x14ac:dyDescent="0.25">
      <c r="C35" s="82" t="s">
        <v>85</v>
      </c>
      <c r="D35" s="77">
        <f>SUM(D33:D34)</f>
        <v>250</v>
      </c>
      <c r="E35" s="91">
        <f>SUM(E33:E34)</f>
        <v>100</v>
      </c>
    </row>
  </sheetData>
  <mergeCells count="7">
    <mergeCell ref="C32:E32"/>
    <mergeCell ref="C19:E19"/>
    <mergeCell ref="C4:E4"/>
    <mergeCell ref="C9:E9"/>
    <mergeCell ref="C14:E14"/>
    <mergeCell ref="C23:E23"/>
    <mergeCell ref="C27:E27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C077-466B-4C27-ACE6-FFC8C994884F}">
  <dimension ref="C3:R37"/>
  <sheetViews>
    <sheetView showGridLines="0" topLeftCell="A19" workbookViewId="0">
      <selection activeCell="D35" sqref="D35:G36"/>
    </sheetView>
  </sheetViews>
  <sheetFormatPr defaultRowHeight="15" x14ac:dyDescent="0.25"/>
  <sheetData>
    <row r="3" spans="3:18" x14ac:dyDescent="0.25">
      <c r="C3" s="109" t="s">
        <v>12</v>
      </c>
      <c r="D3" s="109" t="s">
        <v>16</v>
      </c>
      <c r="E3" s="109"/>
      <c r="F3" s="109"/>
      <c r="G3" s="109"/>
      <c r="H3" s="109" t="s">
        <v>85</v>
      </c>
      <c r="I3" s="109"/>
      <c r="L3" s="109" t="s">
        <v>0</v>
      </c>
      <c r="M3" s="109" t="s">
        <v>16</v>
      </c>
      <c r="N3" s="109"/>
      <c r="O3" s="109"/>
      <c r="P3" s="109"/>
      <c r="Q3" s="109" t="s">
        <v>85</v>
      </c>
      <c r="R3" s="109"/>
    </row>
    <row r="4" spans="3:18" x14ac:dyDescent="0.25">
      <c r="C4" s="109"/>
      <c r="D4" s="109" t="s">
        <v>22</v>
      </c>
      <c r="E4" s="109"/>
      <c r="F4" s="109" t="s">
        <v>91</v>
      </c>
      <c r="G4" s="109"/>
      <c r="H4" s="109"/>
      <c r="I4" s="109"/>
      <c r="L4" s="109"/>
      <c r="M4" s="109" t="s">
        <v>22</v>
      </c>
      <c r="N4" s="109"/>
      <c r="O4" s="109" t="s">
        <v>91</v>
      </c>
      <c r="P4" s="109"/>
      <c r="Q4" s="109"/>
      <c r="R4" s="109"/>
    </row>
    <row r="5" spans="3:18" x14ac:dyDescent="0.25">
      <c r="C5" s="109"/>
      <c r="D5" s="20" t="s">
        <v>83</v>
      </c>
      <c r="E5" s="20" t="s">
        <v>84</v>
      </c>
      <c r="F5" s="20" t="s">
        <v>83</v>
      </c>
      <c r="G5" s="20" t="s">
        <v>84</v>
      </c>
      <c r="H5" s="20" t="s">
        <v>83</v>
      </c>
      <c r="I5" s="20" t="s">
        <v>84</v>
      </c>
      <c r="L5" s="109"/>
      <c r="M5" s="20" t="s">
        <v>83</v>
      </c>
      <c r="N5" s="20" t="s">
        <v>84</v>
      </c>
      <c r="O5" s="20" t="s">
        <v>83</v>
      </c>
      <c r="P5" s="20" t="s">
        <v>84</v>
      </c>
      <c r="Q5" s="20" t="s">
        <v>83</v>
      </c>
      <c r="R5" s="20" t="s">
        <v>84</v>
      </c>
    </row>
    <row r="6" spans="3:18" x14ac:dyDescent="0.25">
      <c r="C6" s="21" t="s">
        <v>80</v>
      </c>
      <c r="D6" s="20">
        <v>16</v>
      </c>
      <c r="E6" s="22">
        <f>D6/D9%</f>
        <v>12.8</v>
      </c>
      <c r="F6" s="20">
        <v>6</v>
      </c>
      <c r="G6" s="22">
        <f>F6/F9%</f>
        <v>4.8</v>
      </c>
      <c r="H6" s="20">
        <f>D6+F6</f>
        <v>22</v>
      </c>
      <c r="I6" s="22">
        <f>H6/H9%</f>
        <v>8.8000000000000007</v>
      </c>
      <c r="L6" s="21" t="s">
        <v>111</v>
      </c>
      <c r="M6" s="20">
        <v>26</v>
      </c>
      <c r="N6" s="22">
        <f>M6/M9%</f>
        <v>20.8</v>
      </c>
      <c r="O6" s="20">
        <v>36</v>
      </c>
      <c r="P6" s="22">
        <f>O6/O9%</f>
        <v>28.8</v>
      </c>
      <c r="Q6" s="20">
        <f>M6+O6</f>
        <v>62</v>
      </c>
      <c r="R6" s="22">
        <f>Q6/Q9%</f>
        <v>24.8</v>
      </c>
    </row>
    <row r="7" spans="3:18" x14ac:dyDescent="0.25">
      <c r="C7" s="21" t="s">
        <v>81</v>
      </c>
      <c r="D7" s="20">
        <v>83</v>
      </c>
      <c r="E7" s="22">
        <f>D7/D9%</f>
        <v>66.400000000000006</v>
      </c>
      <c r="F7" s="20">
        <v>71</v>
      </c>
      <c r="G7" s="22">
        <f>F7/F9%</f>
        <v>56.8</v>
      </c>
      <c r="H7" s="20">
        <f t="shared" ref="H7:H8" si="0">D7+F7</f>
        <v>154</v>
      </c>
      <c r="I7" s="22">
        <f>H7/H9%</f>
        <v>61.6</v>
      </c>
      <c r="L7" s="21" t="s">
        <v>112</v>
      </c>
      <c r="M7" s="20">
        <v>47</v>
      </c>
      <c r="N7" s="22">
        <f>M7/M9%</f>
        <v>37.6</v>
      </c>
      <c r="O7" s="20">
        <v>31</v>
      </c>
      <c r="P7" s="22">
        <f>O7/O9%</f>
        <v>24.8</v>
      </c>
      <c r="Q7" s="20">
        <f t="shared" ref="Q7:Q8" si="1">M7+O7</f>
        <v>78</v>
      </c>
      <c r="R7" s="22">
        <f>Q7/Q9%</f>
        <v>31.2</v>
      </c>
    </row>
    <row r="8" spans="3:18" x14ac:dyDescent="0.25">
      <c r="C8" s="21" t="s">
        <v>82</v>
      </c>
      <c r="D8" s="20">
        <v>26</v>
      </c>
      <c r="E8" s="22">
        <f>D8/D9%</f>
        <v>20.8</v>
      </c>
      <c r="F8" s="20">
        <v>48</v>
      </c>
      <c r="G8" s="22">
        <f>F8/F9%</f>
        <v>38.4</v>
      </c>
      <c r="H8" s="20">
        <f t="shared" si="0"/>
        <v>74</v>
      </c>
      <c r="I8" s="22">
        <f>H8/H9%</f>
        <v>29.6</v>
      </c>
      <c r="L8" s="21" t="s">
        <v>113</v>
      </c>
      <c r="M8" s="20">
        <v>52</v>
      </c>
      <c r="N8" s="22">
        <f>M8/M9%</f>
        <v>41.6</v>
      </c>
      <c r="O8" s="20">
        <v>58</v>
      </c>
      <c r="P8" s="22">
        <f>O8/O9%</f>
        <v>46.4</v>
      </c>
      <c r="Q8" s="20">
        <f t="shared" si="1"/>
        <v>110</v>
      </c>
      <c r="R8" s="22">
        <f>Q8/Q9%</f>
        <v>44</v>
      </c>
    </row>
    <row r="9" spans="3:18" x14ac:dyDescent="0.25">
      <c r="C9" s="21" t="s">
        <v>85</v>
      </c>
      <c r="D9" s="20">
        <f>SUM(D6:D8)</f>
        <v>125</v>
      </c>
      <c r="E9" s="22">
        <f t="shared" ref="E9:I9" si="2">SUM(E6:E8)</f>
        <v>100</v>
      </c>
      <c r="F9" s="20">
        <f t="shared" si="2"/>
        <v>125</v>
      </c>
      <c r="G9" s="22">
        <f t="shared" si="2"/>
        <v>100</v>
      </c>
      <c r="H9" s="20">
        <f t="shared" si="2"/>
        <v>250</v>
      </c>
      <c r="I9" s="22">
        <f t="shared" si="2"/>
        <v>100</v>
      </c>
      <c r="L9" s="21" t="s">
        <v>85</v>
      </c>
      <c r="M9" s="20">
        <f>SUM(M6:M8)</f>
        <v>125</v>
      </c>
      <c r="N9" s="22">
        <f t="shared" ref="N9" si="3">SUM(N6:N8)</f>
        <v>100</v>
      </c>
      <c r="O9" s="20">
        <f t="shared" ref="O9" si="4">SUM(O6:O8)</f>
        <v>125</v>
      </c>
      <c r="P9" s="22">
        <f t="shared" ref="P9" si="5">SUM(P6:P8)</f>
        <v>100</v>
      </c>
      <c r="Q9" s="20">
        <f t="shared" ref="Q9" si="6">SUM(Q6:Q8)</f>
        <v>250</v>
      </c>
      <c r="R9" s="22">
        <f t="shared" ref="R9" si="7">SUM(R6:R8)</f>
        <v>100</v>
      </c>
    </row>
    <row r="13" spans="3:18" x14ac:dyDescent="0.25">
      <c r="C13" s="110" t="s">
        <v>86</v>
      </c>
      <c r="D13" s="109" t="s">
        <v>16</v>
      </c>
      <c r="E13" s="109"/>
      <c r="F13" s="109"/>
      <c r="G13" s="109"/>
      <c r="H13" s="109" t="s">
        <v>85</v>
      </c>
      <c r="I13" s="109"/>
      <c r="L13" s="110" t="s">
        <v>89</v>
      </c>
      <c r="M13" s="109" t="s">
        <v>16</v>
      </c>
      <c r="N13" s="109"/>
      <c r="O13" s="109"/>
      <c r="P13" s="109"/>
      <c r="Q13" s="109" t="s">
        <v>85</v>
      </c>
      <c r="R13" s="109"/>
    </row>
    <row r="14" spans="3:18" x14ac:dyDescent="0.25">
      <c r="C14" s="110"/>
      <c r="D14" s="109" t="s">
        <v>22</v>
      </c>
      <c r="E14" s="109"/>
      <c r="F14" s="109" t="s">
        <v>91</v>
      </c>
      <c r="G14" s="109"/>
      <c r="H14" s="109"/>
      <c r="I14" s="109"/>
      <c r="L14" s="110"/>
      <c r="M14" s="109" t="s">
        <v>22</v>
      </c>
      <c r="N14" s="109"/>
      <c r="O14" s="109" t="s">
        <v>91</v>
      </c>
      <c r="P14" s="109"/>
      <c r="Q14" s="109"/>
      <c r="R14" s="109"/>
    </row>
    <row r="15" spans="3:18" x14ac:dyDescent="0.25">
      <c r="C15" s="110"/>
      <c r="D15" s="20" t="s">
        <v>83</v>
      </c>
      <c r="E15" s="20" t="s">
        <v>84</v>
      </c>
      <c r="F15" s="20" t="s">
        <v>83</v>
      </c>
      <c r="G15" s="20" t="s">
        <v>84</v>
      </c>
      <c r="H15" s="20" t="s">
        <v>83</v>
      </c>
      <c r="I15" s="20" t="s">
        <v>84</v>
      </c>
      <c r="L15" s="110"/>
      <c r="M15" s="20" t="s">
        <v>83</v>
      </c>
      <c r="N15" s="20" t="s">
        <v>84</v>
      </c>
      <c r="O15" s="20" t="s">
        <v>83</v>
      </c>
      <c r="P15" s="20" t="s">
        <v>84</v>
      </c>
      <c r="Q15" s="20" t="s">
        <v>83</v>
      </c>
      <c r="R15" s="20" t="s">
        <v>84</v>
      </c>
    </row>
    <row r="16" spans="3:18" x14ac:dyDescent="0.25">
      <c r="C16" s="21" t="s">
        <v>87</v>
      </c>
      <c r="D16" s="20">
        <v>39</v>
      </c>
      <c r="E16" s="22">
        <f>D16/D19%</f>
        <v>31.2</v>
      </c>
      <c r="F16" s="20">
        <v>45</v>
      </c>
      <c r="G16" s="22">
        <f>F16/F19%</f>
        <v>36</v>
      </c>
      <c r="H16" s="20">
        <f>D16+F16</f>
        <v>84</v>
      </c>
      <c r="I16" s="22">
        <f>H16/H19%</f>
        <v>33.6</v>
      </c>
      <c r="L16" s="21" t="s">
        <v>21</v>
      </c>
      <c r="M16" s="20">
        <v>120</v>
      </c>
      <c r="N16" s="22">
        <f>M16/M18%</f>
        <v>96</v>
      </c>
      <c r="O16" s="20">
        <v>86</v>
      </c>
      <c r="P16" s="22">
        <f>O16/O18%</f>
        <v>68.8</v>
      </c>
      <c r="Q16" s="20">
        <f>M16+O16</f>
        <v>206</v>
      </c>
      <c r="R16" s="22">
        <f>Q16/Q18%</f>
        <v>82.4</v>
      </c>
    </row>
    <row r="17" spans="3:18" x14ac:dyDescent="0.25">
      <c r="C17" s="21" t="s">
        <v>81</v>
      </c>
      <c r="D17" s="20">
        <v>64</v>
      </c>
      <c r="E17" s="22">
        <f>D17/D19%</f>
        <v>51.2</v>
      </c>
      <c r="F17" s="20">
        <v>33</v>
      </c>
      <c r="G17" s="22">
        <f>F17/F19%</f>
        <v>26.4</v>
      </c>
      <c r="H17" s="20">
        <f t="shared" ref="H17:H18" si="8">D17+F17</f>
        <v>97</v>
      </c>
      <c r="I17" s="22">
        <f>H17/H19%</f>
        <v>38.799999999999997</v>
      </c>
      <c r="L17" s="21" t="s">
        <v>38</v>
      </c>
      <c r="M17" s="20">
        <v>5</v>
      </c>
      <c r="N17" s="22">
        <f>M17/M18%</f>
        <v>4</v>
      </c>
      <c r="O17" s="20">
        <v>39</v>
      </c>
      <c r="P17" s="22">
        <f>O17/O18%</f>
        <v>31.2</v>
      </c>
      <c r="Q17" s="20">
        <f t="shared" ref="Q17" si="9">M17+O17</f>
        <v>44</v>
      </c>
      <c r="R17" s="22">
        <f>Q17/Q18%</f>
        <v>17.600000000000001</v>
      </c>
    </row>
    <row r="18" spans="3:18" x14ac:dyDescent="0.25">
      <c r="C18" s="21" t="s">
        <v>88</v>
      </c>
      <c r="D18" s="20">
        <v>22</v>
      </c>
      <c r="E18" s="22">
        <f>D18/D19%</f>
        <v>17.600000000000001</v>
      </c>
      <c r="F18" s="20">
        <v>47</v>
      </c>
      <c r="G18" s="22">
        <f>F18/F19%</f>
        <v>37.6</v>
      </c>
      <c r="H18" s="20">
        <f t="shared" si="8"/>
        <v>69</v>
      </c>
      <c r="I18" s="22">
        <f>H18/H19%</f>
        <v>27.6</v>
      </c>
      <c r="L18" s="21" t="s">
        <v>85</v>
      </c>
      <c r="M18" s="20">
        <f t="shared" ref="M18:R18" si="10">SUM(M16:M17)</f>
        <v>125</v>
      </c>
      <c r="N18" s="22">
        <f t="shared" si="10"/>
        <v>100</v>
      </c>
      <c r="O18" s="20">
        <f t="shared" si="10"/>
        <v>125</v>
      </c>
      <c r="P18" s="22">
        <f t="shared" si="10"/>
        <v>100</v>
      </c>
      <c r="Q18" s="20">
        <f t="shared" si="10"/>
        <v>250</v>
      </c>
      <c r="R18" s="22">
        <f t="shared" si="10"/>
        <v>100</v>
      </c>
    </row>
    <row r="19" spans="3:18" x14ac:dyDescent="0.25">
      <c r="C19" s="21" t="s">
        <v>85</v>
      </c>
      <c r="D19" s="20">
        <f>SUM(D16:D18)</f>
        <v>125</v>
      </c>
      <c r="E19" s="22">
        <f t="shared" ref="E19" si="11">SUM(E16:E18)</f>
        <v>100</v>
      </c>
      <c r="F19" s="20">
        <f t="shared" ref="F19" si="12">SUM(F16:F18)</f>
        <v>125</v>
      </c>
      <c r="G19" s="22">
        <f t="shared" ref="G19" si="13">SUM(G16:G18)</f>
        <v>100</v>
      </c>
      <c r="H19" s="20">
        <f t="shared" ref="H19" si="14">SUM(H16:H18)</f>
        <v>250</v>
      </c>
      <c r="I19" s="22">
        <f t="shared" ref="I19" si="15">SUM(I16:I18)</f>
        <v>100</v>
      </c>
    </row>
    <row r="23" spans="3:18" x14ac:dyDescent="0.25">
      <c r="C23" s="110" t="s">
        <v>90</v>
      </c>
      <c r="D23" s="109" t="s">
        <v>16</v>
      </c>
      <c r="E23" s="109"/>
      <c r="F23" s="109"/>
      <c r="G23" s="109"/>
      <c r="H23" s="109" t="s">
        <v>85</v>
      </c>
      <c r="I23" s="109"/>
      <c r="L23" s="110" t="s">
        <v>11</v>
      </c>
      <c r="M23" s="109" t="s">
        <v>16</v>
      </c>
      <c r="N23" s="109"/>
      <c r="O23" s="109"/>
      <c r="P23" s="109"/>
      <c r="Q23" s="109" t="s">
        <v>85</v>
      </c>
      <c r="R23" s="109"/>
    </row>
    <row r="24" spans="3:18" x14ac:dyDescent="0.25">
      <c r="C24" s="110"/>
      <c r="D24" s="109" t="s">
        <v>22</v>
      </c>
      <c r="E24" s="109"/>
      <c r="F24" s="109" t="s">
        <v>91</v>
      </c>
      <c r="G24" s="109"/>
      <c r="H24" s="109"/>
      <c r="I24" s="109"/>
      <c r="L24" s="110"/>
      <c r="M24" s="109" t="s">
        <v>22</v>
      </c>
      <c r="N24" s="109"/>
      <c r="O24" s="109" t="s">
        <v>91</v>
      </c>
      <c r="P24" s="109"/>
      <c r="Q24" s="109"/>
      <c r="R24" s="109"/>
    </row>
    <row r="25" spans="3:18" x14ac:dyDescent="0.25">
      <c r="C25" s="110"/>
      <c r="D25" s="20" t="s">
        <v>83</v>
      </c>
      <c r="E25" s="20" t="s">
        <v>84</v>
      </c>
      <c r="F25" s="20" t="s">
        <v>83</v>
      </c>
      <c r="G25" s="20" t="s">
        <v>84</v>
      </c>
      <c r="H25" s="20" t="s">
        <v>83</v>
      </c>
      <c r="I25" s="20" t="s">
        <v>84</v>
      </c>
      <c r="L25" s="110"/>
      <c r="M25" s="20" t="s">
        <v>83</v>
      </c>
      <c r="N25" s="20" t="s">
        <v>84</v>
      </c>
      <c r="O25" s="20" t="s">
        <v>83</v>
      </c>
      <c r="P25" s="20" t="s">
        <v>84</v>
      </c>
      <c r="Q25" s="20" t="s">
        <v>83</v>
      </c>
      <c r="R25" s="20" t="s">
        <v>84</v>
      </c>
    </row>
    <row r="26" spans="3:18" x14ac:dyDescent="0.25">
      <c r="C26" s="21" t="s">
        <v>22</v>
      </c>
      <c r="D26" s="20">
        <v>124</v>
      </c>
      <c r="E26" s="22">
        <f>D26/D28%</f>
        <v>99.2</v>
      </c>
      <c r="F26" s="20">
        <v>121</v>
      </c>
      <c r="G26" s="22">
        <f>F26/F28%</f>
        <v>96.8</v>
      </c>
      <c r="H26" s="20">
        <f>D26+F26</f>
        <v>245</v>
      </c>
      <c r="I26" s="22">
        <f>H26/H28%</f>
        <v>98</v>
      </c>
      <c r="L26" s="21" t="s">
        <v>92</v>
      </c>
      <c r="M26" s="20">
        <v>12</v>
      </c>
      <c r="N26" s="22">
        <f>M26/M29%</f>
        <v>9.6</v>
      </c>
      <c r="O26" s="20">
        <v>24</v>
      </c>
      <c r="P26" s="22">
        <f>O26/O29%</f>
        <v>19.2</v>
      </c>
      <c r="Q26" s="20">
        <f>M26+O26</f>
        <v>36</v>
      </c>
      <c r="R26" s="22">
        <f>Q26/Q29%</f>
        <v>14.4</v>
      </c>
    </row>
    <row r="27" spans="3:18" x14ac:dyDescent="0.25">
      <c r="C27" s="21" t="s">
        <v>91</v>
      </c>
      <c r="D27" s="20">
        <v>1</v>
      </c>
      <c r="E27" s="22">
        <f>D27/D28%</f>
        <v>0.8</v>
      </c>
      <c r="F27" s="20">
        <v>4</v>
      </c>
      <c r="G27" s="22">
        <f>F27/F28%</f>
        <v>3.2</v>
      </c>
      <c r="H27" s="20">
        <f t="shared" ref="H27" si="16">D27+F27</f>
        <v>5</v>
      </c>
      <c r="I27" s="22">
        <f>H27/H28%</f>
        <v>2</v>
      </c>
      <c r="L27" s="21" t="s">
        <v>93</v>
      </c>
      <c r="M27" s="20">
        <v>101</v>
      </c>
      <c r="N27" s="22">
        <f>M27/M29%</f>
        <v>80.8</v>
      </c>
      <c r="O27" s="20">
        <v>60</v>
      </c>
      <c r="P27" s="22">
        <f>O27/O29%</f>
        <v>48</v>
      </c>
      <c r="Q27" s="20">
        <f t="shared" ref="Q27:Q28" si="17">M27+O27</f>
        <v>161</v>
      </c>
      <c r="R27" s="22">
        <f>Q27/Q29%</f>
        <v>64.400000000000006</v>
      </c>
    </row>
    <row r="28" spans="3:18" x14ac:dyDescent="0.25">
      <c r="C28" s="21" t="s">
        <v>85</v>
      </c>
      <c r="D28" s="20">
        <f t="shared" ref="D28:I28" si="18">SUM(D26:D27)</f>
        <v>125</v>
      </c>
      <c r="E28" s="22">
        <f t="shared" si="18"/>
        <v>100</v>
      </c>
      <c r="F28" s="20">
        <f t="shared" si="18"/>
        <v>125</v>
      </c>
      <c r="G28" s="22">
        <f t="shared" si="18"/>
        <v>100</v>
      </c>
      <c r="H28" s="20">
        <f t="shared" si="18"/>
        <v>250</v>
      </c>
      <c r="I28" s="22">
        <f t="shared" si="18"/>
        <v>100</v>
      </c>
      <c r="L28" s="21" t="s">
        <v>114</v>
      </c>
      <c r="M28" s="20">
        <v>12</v>
      </c>
      <c r="N28" s="22">
        <f>M28/M29%</f>
        <v>9.6</v>
      </c>
      <c r="O28" s="20">
        <v>41</v>
      </c>
      <c r="P28" s="22">
        <f>O28/O29%</f>
        <v>32.799999999999997</v>
      </c>
      <c r="Q28" s="20">
        <f t="shared" si="17"/>
        <v>53</v>
      </c>
      <c r="R28" s="22">
        <f>Q28/Q29%</f>
        <v>21.2</v>
      </c>
    </row>
    <row r="29" spans="3:18" x14ac:dyDescent="0.25">
      <c r="L29" s="21" t="s">
        <v>85</v>
      </c>
      <c r="M29" s="20">
        <f>SUM(M26:M28)</f>
        <v>125</v>
      </c>
      <c r="N29" s="22">
        <f t="shared" ref="N29" si="19">SUM(N26:N28)</f>
        <v>99.999999999999986</v>
      </c>
      <c r="O29" s="20">
        <f t="shared" ref="O29" si="20">SUM(O26:O28)</f>
        <v>125</v>
      </c>
      <c r="P29" s="22">
        <f t="shared" ref="P29" si="21">SUM(P26:P28)</f>
        <v>100</v>
      </c>
      <c r="Q29" s="20">
        <f t="shared" ref="Q29" si="22">SUM(Q26:Q28)</f>
        <v>250</v>
      </c>
      <c r="R29" s="22">
        <f t="shared" ref="R29" si="23">SUM(R26:R28)</f>
        <v>100.00000000000001</v>
      </c>
    </row>
    <row r="32" spans="3:18" x14ac:dyDescent="0.25">
      <c r="C32" s="110" t="s">
        <v>3</v>
      </c>
      <c r="D32" s="109" t="s">
        <v>16</v>
      </c>
      <c r="E32" s="109"/>
      <c r="F32" s="109"/>
      <c r="G32" s="109"/>
      <c r="H32" s="109" t="s">
        <v>85</v>
      </c>
      <c r="I32" s="109"/>
    </row>
    <row r="33" spans="3:9" x14ac:dyDescent="0.25">
      <c r="C33" s="110"/>
      <c r="D33" s="109" t="s">
        <v>22</v>
      </c>
      <c r="E33" s="109"/>
      <c r="F33" s="109" t="s">
        <v>91</v>
      </c>
      <c r="G33" s="109"/>
      <c r="H33" s="109"/>
      <c r="I33" s="109"/>
    </row>
    <row r="34" spans="3:9" x14ac:dyDescent="0.25">
      <c r="C34" s="110"/>
      <c r="D34" s="20" t="s">
        <v>83</v>
      </c>
      <c r="E34" s="20" t="s">
        <v>84</v>
      </c>
      <c r="F34" s="20" t="s">
        <v>83</v>
      </c>
      <c r="G34" s="20" t="s">
        <v>84</v>
      </c>
      <c r="H34" s="20" t="s">
        <v>83</v>
      </c>
      <c r="I34" s="20" t="s">
        <v>84</v>
      </c>
    </row>
    <row r="35" spans="3:9" x14ac:dyDescent="0.25">
      <c r="C35" s="21" t="s">
        <v>22</v>
      </c>
      <c r="D35" s="20">
        <v>123</v>
      </c>
      <c r="E35" s="22">
        <f>D35/D37%</f>
        <v>98.4</v>
      </c>
      <c r="F35" s="20">
        <v>110</v>
      </c>
      <c r="G35" s="22">
        <f>F35/F37%</f>
        <v>88</v>
      </c>
      <c r="H35" s="20">
        <f>D35+F35</f>
        <v>233</v>
      </c>
      <c r="I35" s="22">
        <f>H35/H37%</f>
        <v>93.2</v>
      </c>
    </row>
    <row r="36" spans="3:9" x14ac:dyDescent="0.25">
      <c r="C36" s="21" t="s">
        <v>94</v>
      </c>
      <c r="D36" s="20">
        <v>2</v>
      </c>
      <c r="E36" s="22">
        <f>D36/D37%</f>
        <v>1.6</v>
      </c>
      <c r="F36" s="20">
        <v>15</v>
      </c>
      <c r="G36" s="22">
        <f>F36/F37%</f>
        <v>12</v>
      </c>
      <c r="H36" s="20">
        <f t="shared" ref="H36" si="24">D36+F36</f>
        <v>17</v>
      </c>
      <c r="I36" s="22">
        <f>H36/H37%</f>
        <v>6.8</v>
      </c>
    </row>
    <row r="37" spans="3:9" x14ac:dyDescent="0.25">
      <c r="C37" s="21" t="s">
        <v>85</v>
      </c>
      <c r="D37" s="20">
        <f t="shared" ref="D37:I37" si="25">SUM(D35:D36)</f>
        <v>125</v>
      </c>
      <c r="E37" s="22">
        <f t="shared" si="25"/>
        <v>100</v>
      </c>
      <c r="F37" s="20">
        <f t="shared" si="25"/>
        <v>125</v>
      </c>
      <c r="G37" s="22">
        <f t="shared" si="25"/>
        <v>100</v>
      </c>
      <c r="H37" s="20">
        <f t="shared" si="25"/>
        <v>250</v>
      </c>
      <c r="I37" s="22">
        <f t="shared" si="25"/>
        <v>100</v>
      </c>
    </row>
  </sheetData>
  <mergeCells count="35">
    <mergeCell ref="L23:L25"/>
    <mergeCell ref="M23:P23"/>
    <mergeCell ref="Q23:R24"/>
    <mergeCell ref="M24:N24"/>
    <mergeCell ref="O24:P24"/>
    <mergeCell ref="C32:C34"/>
    <mergeCell ref="D32:G32"/>
    <mergeCell ref="H32:I33"/>
    <mergeCell ref="D33:E33"/>
    <mergeCell ref="F33:G33"/>
    <mergeCell ref="L13:L15"/>
    <mergeCell ref="M13:P13"/>
    <mergeCell ref="Q13:R14"/>
    <mergeCell ref="M14:N14"/>
    <mergeCell ref="O14:P14"/>
    <mergeCell ref="C23:C25"/>
    <mergeCell ref="D23:G23"/>
    <mergeCell ref="H23:I24"/>
    <mergeCell ref="D24:E24"/>
    <mergeCell ref="F24:G24"/>
    <mergeCell ref="L3:L5"/>
    <mergeCell ref="M3:P3"/>
    <mergeCell ref="Q3:R4"/>
    <mergeCell ref="M4:N4"/>
    <mergeCell ref="O4:P4"/>
    <mergeCell ref="C13:C15"/>
    <mergeCell ref="D13:G13"/>
    <mergeCell ref="H13:I14"/>
    <mergeCell ref="D14:E14"/>
    <mergeCell ref="F14:G14"/>
    <mergeCell ref="D3:G3"/>
    <mergeCell ref="D4:E4"/>
    <mergeCell ref="F4:G4"/>
    <mergeCell ref="H3:I4"/>
    <mergeCell ref="C3:C5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F412-AA7C-4EA8-9BF6-3465F41362DA}">
  <dimension ref="B1:AW37"/>
  <sheetViews>
    <sheetView showGridLines="0" tabSelected="1" topLeftCell="AK1" workbookViewId="0">
      <selection activeCell="AY11" sqref="AY11"/>
    </sheetView>
  </sheetViews>
  <sheetFormatPr defaultRowHeight="15" x14ac:dyDescent="0.25"/>
  <cols>
    <col min="2" max="2" width="18.28515625" customWidth="1"/>
    <col min="3" max="3" width="21.42578125" customWidth="1"/>
    <col min="4" max="4" width="9.140625" style="81"/>
    <col min="5" max="5" width="15.7109375" customWidth="1"/>
    <col min="6" max="6" width="14.28515625" customWidth="1"/>
    <col min="7" max="7" width="19.7109375" customWidth="1"/>
    <col min="8" max="8" width="19.7109375" style="81" customWidth="1"/>
    <col min="9" max="9" width="13.42578125" customWidth="1"/>
    <col min="10" max="10" width="14.140625" customWidth="1"/>
    <col min="11" max="12" width="13.42578125" customWidth="1"/>
    <col min="14" max="14" width="18.5703125" customWidth="1"/>
    <col min="15" max="15" width="14.85546875" style="81" customWidth="1"/>
    <col min="16" max="16" width="14.28515625" customWidth="1"/>
    <col min="17" max="17" width="16.140625" style="81" customWidth="1"/>
    <col min="18" max="18" width="16.140625" customWidth="1"/>
    <col min="20" max="20" width="18.5703125" customWidth="1"/>
    <col min="21" max="21" width="14.42578125" customWidth="1"/>
    <col min="22" max="22" width="12.85546875" customWidth="1"/>
    <col min="23" max="23" width="12.28515625" customWidth="1"/>
    <col min="24" max="25" width="15.28515625" customWidth="1"/>
    <col min="27" max="27" width="18.5703125" customWidth="1"/>
    <col min="28" max="28" width="14.42578125" customWidth="1"/>
    <col min="29" max="29" width="12.85546875" customWidth="1"/>
    <col min="30" max="30" width="12.28515625" style="81" customWidth="1"/>
    <col min="31" max="31" width="15.28515625" customWidth="1"/>
    <col min="32" max="32" width="14.85546875" style="34" customWidth="1"/>
    <col min="33" max="33" width="5.85546875" customWidth="1"/>
    <col min="34" max="34" width="18.5703125" customWidth="1"/>
    <col min="35" max="35" width="13.85546875" customWidth="1"/>
    <col min="37" max="37" width="15.7109375" style="81" customWidth="1"/>
    <col min="38" max="38" width="20" customWidth="1"/>
    <col min="39" max="39" width="18.5703125" customWidth="1"/>
    <col min="40" max="40" width="14.42578125" customWidth="1"/>
    <col min="41" max="41" width="12.85546875" customWidth="1"/>
    <col min="42" max="42" width="12.28515625" customWidth="1"/>
    <col min="43" max="43" width="15.28515625" customWidth="1"/>
    <col min="46" max="46" width="19.85546875" customWidth="1"/>
    <col min="47" max="47" width="13.85546875" customWidth="1"/>
    <col min="49" max="49" width="15.7109375" style="81" customWidth="1"/>
  </cols>
  <sheetData>
    <row r="1" spans="2:49" x14ac:dyDescent="0.25">
      <c r="AF1"/>
    </row>
    <row r="2" spans="2:49" x14ac:dyDescent="0.25">
      <c r="B2" s="28">
        <v>1</v>
      </c>
      <c r="G2" s="28">
        <v>2</v>
      </c>
      <c r="H2" s="94"/>
      <c r="N2" s="28">
        <v>3</v>
      </c>
      <c r="O2" s="94"/>
      <c r="T2" s="28">
        <v>4</v>
      </c>
      <c r="U2" s="28"/>
      <c r="AA2" s="28">
        <v>5</v>
      </c>
      <c r="AB2" s="28"/>
      <c r="AF2"/>
      <c r="AH2" s="28">
        <v>6</v>
      </c>
      <c r="AI2" s="28"/>
      <c r="AJ2" s="28"/>
      <c r="AK2" s="94"/>
      <c r="AM2" s="28">
        <v>7</v>
      </c>
      <c r="AN2" s="28"/>
      <c r="AT2" s="28">
        <v>8</v>
      </c>
      <c r="AU2" s="28"/>
      <c r="AV2" s="28"/>
      <c r="AW2" s="94"/>
    </row>
    <row r="3" spans="2:49" ht="15.75" customHeight="1" x14ac:dyDescent="0.25">
      <c r="B3" s="76" t="s">
        <v>95</v>
      </c>
      <c r="C3" s="75" t="s">
        <v>97</v>
      </c>
      <c r="D3" s="76" t="s">
        <v>96</v>
      </c>
      <c r="E3" s="76" t="s">
        <v>98</v>
      </c>
      <c r="F3" s="27"/>
      <c r="G3" s="116" t="s">
        <v>95</v>
      </c>
      <c r="H3" s="115" t="s">
        <v>97</v>
      </c>
      <c r="I3" s="115" t="s">
        <v>96</v>
      </c>
      <c r="J3" s="115"/>
      <c r="K3" s="116" t="s">
        <v>102</v>
      </c>
      <c r="L3" s="27"/>
      <c r="N3" s="67" t="s">
        <v>95</v>
      </c>
      <c r="O3" s="68" t="s">
        <v>97</v>
      </c>
      <c r="P3" s="67" t="s">
        <v>96</v>
      </c>
      <c r="Q3" s="67" t="s">
        <v>98</v>
      </c>
      <c r="R3" s="49"/>
      <c r="T3" s="116" t="s">
        <v>95</v>
      </c>
      <c r="U3" s="115" t="s">
        <v>97</v>
      </c>
      <c r="V3" s="115" t="s">
        <v>96</v>
      </c>
      <c r="W3" s="115"/>
      <c r="X3" s="116" t="s">
        <v>102</v>
      </c>
      <c r="Y3" s="43"/>
      <c r="AA3" s="111" t="s">
        <v>95</v>
      </c>
      <c r="AB3" s="113" t="s">
        <v>97</v>
      </c>
      <c r="AC3" s="115" t="s">
        <v>96</v>
      </c>
      <c r="AD3" s="115"/>
      <c r="AE3" s="111" t="s">
        <v>102</v>
      </c>
      <c r="AF3"/>
      <c r="AH3" s="111" t="s">
        <v>95</v>
      </c>
      <c r="AI3" s="113" t="s">
        <v>97</v>
      </c>
      <c r="AJ3" s="111" t="s">
        <v>96</v>
      </c>
      <c r="AK3" s="111" t="s">
        <v>98</v>
      </c>
      <c r="AM3" s="111" t="s">
        <v>95</v>
      </c>
      <c r="AN3" s="113" t="s">
        <v>97</v>
      </c>
      <c r="AO3" s="115" t="s">
        <v>96</v>
      </c>
      <c r="AP3" s="115"/>
      <c r="AQ3" s="111" t="s">
        <v>102</v>
      </c>
      <c r="AT3" s="111" t="s">
        <v>95</v>
      </c>
      <c r="AU3" s="113" t="s">
        <v>97</v>
      </c>
      <c r="AV3" s="111" t="s">
        <v>96</v>
      </c>
      <c r="AW3" s="111" t="s">
        <v>98</v>
      </c>
    </row>
    <row r="4" spans="2:49" ht="15" customHeight="1" x14ac:dyDescent="0.25">
      <c r="B4" s="42" t="s">
        <v>99</v>
      </c>
      <c r="C4" s="40">
        <v>2E-3</v>
      </c>
      <c r="D4" s="40"/>
      <c r="E4" s="40"/>
      <c r="F4" s="27"/>
      <c r="G4" s="111"/>
      <c r="H4" s="113"/>
      <c r="I4" s="72" t="s">
        <v>101</v>
      </c>
      <c r="J4" s="70" t="s">
        <v>115</v>
      </c>
      <c r="K4" s="111"/>
      <c r="L4" s="27"/>
      <c r="N4" s="52" t="s">
        <v>99</v>
      </c>
      <c r="O4" s="40">
        <v>2E-3</v>
      </c>
      <c r="P4" s="40"/>
      <c r="Q4" s="40"/>
      <c r="R4" s="45"/>
      <c r="T4" s="111"/>
      <c r="U4" s="113"/>
      <c r="V4" s="44" t="s">
        <v>101</v>
      </c>
      <c r="W4" s="70" t="s">
        <v>130</v>
      </c>
      <c r="X4" s="111"/>
      <c r="Y4" s="43"/>
      <c r="AA4" s="112"/>
      <c r="AB4" s="114"/>
      <c r="AC4" s="72" t="s">
        <v>101</v>
      </c>
      <c r="AD4" s="70" t="s">
        <v>116</v>
      </c>
      <c r="AE4" s="112"/>
      <c r="AF4"/>
      <c r="AH4" s="112"/>
      <c r="AI4" s="114"/>
      <c r="AJ4" s="112"/>
      <c r="AK4" s="112"/>
      <c r="AM4" s="112"/>
      <c r="AN4" s="114"/>
      <c r="AO4" s="72" t="s">
        <v>101</v>
      </c>
      <c r="AP4" s="70" t="s">
        <v>117</v>
      </c>
      <c r="AQ4" s="112"/>
      <c r="AT4" s="112"/>
      <c r="AU4" s="114"/>
      <c r="AV4" s="112"/>
      <c r="AW4" s="112"/>
    </row>
    <row r="5" spans="2:49" ht="15.75" x14ac:dyDescent="0.25">
      <c r="B5" s="24" t="s">
        <v>103</v>
      </c>
      <c r="C5" s="60">
        <v>1E-3</v>
      </c>
      <c r="D5" s="60">
        <v>9.5000000000000001E-2</v>
      </c>
      <c r="E5" s="60" t="s">
        <v>144</v>
      </c>
      <c r="F5" s="27"/>
      <c r="G5" s="23" t="s">
        <v>99</v>
      </c>
      <c r="H5" s="40">
        <v>1.7000000000000001E-2</v>
      </c>
      <c r="I5" s="40"/>
      <c r="J5" s="40"/>
      <c r="K5" s="56"/>
      <c r="L5" s="38"/>
      <c r="N5" s="53" t="s">
        <v>103</v>
      </c>
      <c r="O5" s="60">
        <v>1E-3</v>
      </c>
      <c r="P5" s="60">
        <v>9.5000000000000001E-2</v>
      </c>
      <c r="Q5" s="60" t="s">
        <v>144</v>
      </c>
      <c r="R5" s="92"/>
      <c r="T5" s="23" t="s">
        <v>99</v>
      </c>
      <c r="U5" s="40">
        <v>2E-3</v>
      </c>
      <c r="V5" s="40"/>
      <c r="W5" s="40"/>
      <c r="X5" s="56"/>
      <c r="Y5" s="63"/>
      <c r="AA5" s="23" t="s">
        <v>99</v>
      </c>
      <c r="AB5" s="40">
        <v>1E-4</v>
      </c>
      <c r="AC5" s="40"/>
      <c r="AD5" s="40"/>
      <c r="AE5" s="56"/>
      <c r="AF5"/>
      <c r="AH5" s="23" t="s">
        <v>99</v>
      </c>
      <c r="AI5" s="40">
        <v>2E-3</v>
      </c>
      <c r="AJ5" s="40"/>
      <c r="AK5" s="40"/>
      <c r="AM5" s="26" t="s">
        <v>2</v>
      </c>
      <c r="AN5" s="46">
        <v>1E-4</v>
      </c>
      <c r="AO5" s="62">
        <v>13.202</v>
      </c>
      <c r="AP5" s="46">
        <v>12.965</v>
      </c>
      <c r="AQ5" s="32">
        <f>(AP5-AO5)/AO5</f>
        <v>-1.7951825480987737E-2</v>
      </c>
      <c r="AT5" s="26" t="s">
        <v>2</v>
      </c>
      <c r="AU5" s="46">
        <v>1E-4</v>
      </c>
      <c r="AV5" s="46">
        <v>13.202</v>
      </c>
      <c r="AW5" s="46" t="s">
        <v>135</v>
      </c>
    </row>
    <row r="6" spans="2:49" ht="15.75" x14ac:dyDescent="0.25">
      <c r="B6" s="25" t="s">
        <v>104</v>
      </c>
      <c r="C6" s="61">
        <v>0.124</v>
      </c>
      <c r="D6" s="61">
        <v>1.89</v>
      </c>
      <c r="E6" s="61" t="s">
        <v>145</v>
      </c>
      <c r="F6" s="27"/>
      <c r="G6" s="24" t="s">
        <v>103</v>
      </c>
      <c r="H6" s="60">
        <v>1.2999999999999999E-2</v>
      </c>
      <c r="I6" s="60">
        <v>9.5000000000000001E-2</v>
      </c>
      <c r="J6" s="60">
        <v>0.17699999999999999</v>
      </c>
      <c r="K6" s="30">
        <f>(J6-I6)/I6</f>
        <v>0.86315789473684201</v>
      </c>
      <c r="L6" s="30"/>
      <c r="N6" s="54" t="s">
        <v>104</v>
      </c>
      <c r="O6" s="61">
        <v>0.124</v>
      </c>
      <c r="P6" s="61">
        <v>1.89</v>
      </c>
      <c r="Q6" s="61" t="s">
        <v>145</v>
      </c>
      <c r="R6" s="92"/>
      <c r="T6" s="24" t="s">
        <v>103</v>
      </c>
      <c r="U6" s="60">
        <v>1E-3</v>
      </c>
      <c r="V6" s="60">
        <v>9.5000000000000001E-2</v>
      </c>
      <c r="W6" s="60">
        <v>9.5000000000000001E-2</v>
      </c>
      <c r="X6" s="30">
        <f>(W6-V6)/V6</f>
        <v>0</v>
      </c>
      <c r="Y6" s="30"/>
      <c r="AA6" s="24" t="s">
        <v>103</v>
      </c>
      <c r="AB6" s="60">
        <v>2E-3</v>
      </c>
      <c r="AC6" s="60">
        <v>9.5000000000000001E-2</v>
      </c>
      <c r="AD6" s="60">
        <v>0.1</v>
      </c>
      <c r="AE6" s="30">
        <f>(AD6-AC6)/AC6</f>
        <v>5.2631578947368467E-2</v>
      </c>
      <c r="AF6"/>
      <c r="AH6" s="24" t="s">
        <v>103</v>
      </c>
      <c r="AI6" s="60">
        <v>1E-3</v>
      </c>
      <c r="AJ6" s="60">
        <v>9.5000000000000001E-2</v>
      </c>
      <c r="AK6" s="60" t="s">
        <v>144</v>
      </c>
      <c r="AM6" s="52" t="s">
        <v>11</v>
      </c>
      <c r="AN6" s="40">
        <v>1E-4</v>
      </c>
      <c r="AO6" s="40"/>
      <c r="AP6" s="40"/>
      <c r="AQ6" s="33"/>
      <c r="AT6" s="52" t="s">
        <v>11</v>
      </c>
      <c r="AU6" s="40">
        <v>1E-4</v>
      </c>
      <c r="AV6" s="40"/>
      <c r="AW6" s="40"/>
    </row>
    <row r="7" spans="2:49" ht="15.75" x14ac:dyDescent="0.25">
      <c r="B7" s="23" t="s">
        <v>0</v>
      </c>
      <c r="C7" s="65">
        <v>8.0000000000000002E-3</v>
      </c>
      <c r="D7" s="40"/>
      <c r="E7" s="40"/>
      <c r="F7" s="27"/>
      <c r="G7" s="25" t="s">
        <v>104</v>
      </c>
      <c r="H7" s="61">
        <v>0.18</v>
      </c>
      <c r="I7" s="61">
        <v>1.89</v>
      </c>
      <c r="J7" s="61">
        <v>1.675</v>
      </c>
      <c r="K7" s="31">
        <f t="shared" ref="K7" si="0">(J7-I7)/I7</f>
        <v>-0.11375661375661368</v>
      </c>
      <c r="L7" s="30"/>
      <c r="N7" s="52" t="s">
        <v>1</v>
      </c>
      <c r="O7" s="65">
        <v>3.7999999999999999E-2</v>
      </c>
      <c r="P7" s="40"/>
      <c r="Q7" s="40"/>
      <c r="R7" s="45"/>
      <c r="T7" s="25" t="s">
        <v>104</v>
      </c>
      <c r="U7" s="61">
        <v>0.126</v>
      </c>
      <c r="V7" s="61">
        <v>1.89</v>
      </c>
      <c r="W7" s="61">
        <v>1.883</v>
      </c>
      <c r="X7" s="31">
        <f t="shared" ref="X7" si="1">(W7-V7)/V7</f>
        <v>-3.7037037037036483E-3</v>
      </c>
      <c r="Y7" s="30"/>
      <c r="AA7" s="25" t="s">
        <v>104</v>
      </c>
      <c r="AB7" s="61">
        <v>1.6E-2</v>
      </c>
      <c r="AC7" s="61">
        <v>1.883</v>
      </c>
      <c r="AD7" s="61">
        <v>2.5739999999999998</v>
      </c>
      <c r="AE7" s="31">
        <f t="shared" ref="AE7" si="2">(AD7-AC7)/AC7</f>
        <v>0.36696760488582042</v>
      </c>
      <c r="AF7"/>
      <c r="AH7" s="25" t="s">
        <v>104</v>
      </c>
      <c r="AI7" s="66">
        <v>0.126</v>
      </c>
      <c r="AJ7" s="61">
        <v>1.883</v>
      </c>
      <c r="AK7" s="61" t="s">
        <v>151</v>
      </c>
      <c r="AM7" s="53" t="s">
        <v>107</v>
      </c>
      <c r="AN7" s="41">
        <v>1E-4</v>
      </c>
      <c r="AO7" s="60">
        <v>6.1459999999999999</v>
      </c>
      <c r="AP7" s="60">
        <v>4.6500000000000004</v>
      </c>
      <c r="AQ7" s="30">
        <f t="shared" ref="AQ7" si="3">(AP7-AO7)/AO7</f>
        <v>-0.24341034819394722</v>
      </c>
      <c r="AT7" s="53" t="s">
        <v>107</v>
      </c>
      <c r="AU7" s="41">
        <v>1E-4</v>
      </c>
      <c r="AV7" s="60">
        <v>6.1459999999999999</v>
      </c>
      <c r="AW7" s="60" t="s">
        <v>137</v>
      </c>
    </row>
    <row r="8" spans="2:49" ht="15.75" x14ac:dyDescent="0.25">
      <c r="B8" s="24" t="s">
        <v>105</v>
      </c>
      <c r="C8" s="60">
        <v>4.0000000000000001E-3</v>
      </c>
      <c r="D8" s="60">
        <v>5.6909999999999998</v>
      </c>
      <c r="E8" s="60" t="s">
        <v>146</v>
      </c>
      <c r="F8" s="27"/>
      <c r="G8" s="23" t="s">
        <v>1</v>
      </c>
      <c r="H8" s="65">
        <v>1E-3</v>
      </c>
      <c r="I8" s="40"/>
      <c r="J8" s="40"/>
      <c r="K8" s="33"/>
      <c r="L8" s="30"/>
      <c r="N8" s="53" t="s">
        <v>109</v>
      </c>
      <c r="O8" s="60">
        <v>0.48699999999999999</v>
      </c>
      <c r="P8" s="60">
        <v>1.423</v>
      </c>
      <c r="Q8" s="60" t="s">
        <v>148</v>
      </c>
      <c r="R8" s="92"/>
      <c r="T8" s="23" t="s">
        <v>1</v>
      </c>
      <c r="U8" s="65">
        <v>3.3000000000000002E-2</v>
      </c>
      <c r="V8" s="40"/>
      <c r="W8" s="40"/>
      <c r="X8" s="33"/>
      <c r="Y8" s="30"/>
      <c r="AA8" s="26" t="s">
        <v>2</v>
      </c>
      <c r="AB8" s="46">
        <v>1E-4</v>
      </c>
      <c r="AC8" s="62">
        <v>13.202</v>
      </c>
      <c r="AD8" s="62">
        <v>15.276</v>
      </c>
      <c r="AE8" s="32"/>
      <c r="AF8"/>
      <c r="AH8" s="26" t="s">
        <v>2</v>
      </c>
      <c r="AI8" s="62">
        <v>1E-4</v>
      </c>
      <c r="AJ8" s="62">
        <v>13.202</v>
      </c>
      <c r="AK8" s="62" t="s">
        <v>135</v>
      </c>
      <c r="AM8" s="54" t="s">
        <v>108</v>
      </c>
      <c r="AN8" s="78">
        <v>1E-4</v>
      </c>
      <c r="AO8" s="61">
        <v>5.0309999999999997</v>
      </c>
      <c r="AP8" s="61">
        <v>5.9009999999999998</v>
      </c>
      <c r="AQ8" s="31">
        <f>(AP8-AO8)/AO8</f>
        <v>0.17292784734645203</v>
      </c>
      <c r="AT8" s="54" t="s">
        <v>108</v>
      </c>
      <c r="AU8" s="78">
        <v>1E-4</v>
      </c>
      <c r="AV8" s="61">
        <v>5.0309999999999997</v>
      </c>
      <c r="AW8" s="61" t="s">
        <v>152</v>
      </c>
    </row>
    <row r="9" spans="2:49" ht="15.75" x14ac:dyDescent="0.25">
      <c r="B9" s="25" t="s">
        <v>106</v>
      </c>
      <c r="C9" s="66">
        <v>0.88600000000000001</v>
      </c>
      <c r="D9" s="61">
        <v>0.94299999999999995</v>
      </c>
      <c r="E9" s="61" t="s">
        <v>147</v>
      </c>
      <c r="F9" s="27"/>
      <c r="G9" s="24" t="s">
        <v>109</v>
      </c>
      <c r="H9" s="60">
        <v>1E-3</v>
      </c>
      <c r="I9" s="60">
        <v>1.423</v>
      </c>
      <c r="J9" s="60">
        <v>3.746</v>
      </c>
      <c r="K9" s="30">
        <f>(J9-I9)/I9</f>
        <v>1.6324666198172872</v>
      </c>
      <c r="L9" s="30"/>
      <c r="N9" s="54" t="s">
        <v>110</v>
      </c>
      <c r="O9" s="61">
        <v>1.0999999999999999E-2</v>
      </c>
      <c r="P9" s="61">
        <v>2.9710000000000001</v>
      </c>
      <c r="Q9" s="61" t="s">
        <v>149</v>
      </c>
      <c r="R9" s="92"/>
      <c r="T9" s="24" t="s">
        <v>109</v>
      </c>
      <c r="U9" s="71">
        <v>0.46700000000000003</v>
      </c>
      <c r="V9" s="60">
        <v>1.423</v>
      </c>
      <c r="W9" s="60">
        <v>1.4430000000000001</v>
      </c>
      <c r="X9" s="30">
        <f t="shared" ref="X9:X10" si="4">(W9-V9)/V9</f>
        <v>1.405481377371751E-2</v>
      </c>
      <c r="Y9" s="30"/>
      <c r="AA9" s="52" t="s">
        <v>11</v>
      </c>
      <c r="AB9" s="40">
        <v>1E-4</v>
      </c>
      <c r="AC9" s="40"/>
      <c r="AD9" s="40"/>
      <c r="AE9" s="33"/>
      <c r="AF9"/>
      <c r="AH9" s="52" t="s">
        <v>11</v>
      </c>
      <c r="AI9" s="65">
        <v>1E-4</v>
      </c>
      <c r="AJ9" s="40"/>
      <c r="AK9" s="40"/>
      <c r="AM9" s="57" t="s">
        <v>3</v>
      </c>
      <c r="AN9" s="62">
        <v>7.0000000000000001E-3</v>
      </c>
      <c r="AO9" s="62">
        <v>23.547999999999998</v>
      </c>
      <c r="AP9" s="62">
        <v>9.7870000000000008</v>
      </c>
      <c r="AQ9" s="32">
        <f t="shared" ref="AQ9:AQ15" si="5">(AP9-AO9)/AO9</f>
        <v>-0.58438083913708161</v>
      </c>
      <c r="AT9" s="57" t="s">
        <v>3</v>
      </c>
      <c r="AU9" s="62">
        <v>1E-3</v>
      </c>
      <c r="AV9" s="62">
        <v>23.547999999999998</v>
      </c>
      <c r="AW9" s="62" t="s">
        <v>136</v>
      </c>
    </row>
    <row r="10" spans="2:49" ht="15.75" x14ac:dyDescent="0.25">
      <c r="B10" s="23" t="s">
        <v>1</v>
      </c>
      <c r="C10" s="65">
        <v>3.7999999999999999E-2</v>
      </c>
      <c r="D10" s="40"/>
      <c r="E10" s="40"/>
      <c r="F10" s="27"/>
      <c r="G10" s="29" t="s">
        <v>110</v>
      </c>
      <c r="H10" s="61">
        <v>1.2999999999999999E-2</v>
      </c>
      <c r="I10" s="61">
        <v>2.9710000000000001</v>
      </c>
      <c r="J10" s="61">
        <v>2.839</v>
      </c>
      <c r="K10" s="31">
        <f>(J10-I10)/I10</f>
        <v>-4.4429485021878191E-2</v>
      </c>
      <c r="L10" s="30"/>
      <c r="N10" s="51" t="s">
        <v>2</v>
      </c>
      <c r="O10" s="89">
        <v>1E-4</v>
      </c>
      <c r="P10" s="62">
        <v>12.930999999999999</v>
      </c>
      <c r="Q10" s="62" t="s">
        <v>131</v>
      </c>
      <c r="R10" s="92"/>
      <c r="T10" s="25" t="s">
        <v>110</v>
      </c>
      <c r="U10" s="61">
        <v>8.9999999999999993E-3</v>
      </c>
      <c r="V10" s="61">
        <v>2.9710000000000001</v>
      </c>
      <c r="W10" s="61">
        <v>3.024</v>
      </c>
      <c r="X10" s="31">
        <f t="shared" si="4"/>
        <v>1.7839111410299542E-2</v>
      </c>
      <c r="Y10" s="30"/>
      <c r="AA10" s="53" t="s">
        <v>107</v>
      </c>
      <c r="AB10" s="41">
        <v>1E-4</v>
      </c>
      <c r="AC10" s="60">
        <v>6.1459999999999999</v>
      </c>
      <c r="AD10" s="60">
        <v>5.8840000000000003</v>
      </c>
      <c r="AE10" s="30">
        <f t="shared" ref="AE10" si="6">(AD10-AC10)/AC10</f>
        <v>-4.2629352424340967E-2</v>
      </c>
      <c r="AF10"/>
      <c r="AH10" s="53" t="s">
        <v>107</v>
      </c>
      <c r="AI10" s="60">
        <v>1E-4</v>
      </c>
      <c r="AJ10" s="60">
        <v>6.1459999999999999</v>
      </c>
      <c r="AK10" s="60" t="s">
        <v>137</v>
      </c>
      <c r="AM10" s="58" t="s">
        <v>0</v>
      </c>
      <c r="AN10" s="65">
        <v>0.109</v>
      </c>
      <c r="AO10" s="40"/>
      <c r="AP10" s="40"/>
      <c r="AQ10" s="33"/>
      <c r="AT10" s="58" t="s">
        <v>0</v>
      </c>
      <c r="AU10" s="65">
        <v>8.0000000000000002E-3</v>
      </c>
      <c r="AV10" s="40"/>
      <c r="AW10" s="40"/>
    </row>
    <row r="11" spans="2:49" ht="15.75" x14ac:dyDescent="0.25">
      <c r="B11" s="24" t="s">
        <v>109</v>
      </c>
      <c r="C11" s="60">
        <v>0.48699999999999999</v>
      </c>
      <c r="D11" s="60">
        <v>1.423</v>
      </c>
      <c r="E11" s="60" t="s">
        <v>148</v>
      </c>
      <c r="F11" s="27"/>
      <c r="G11" s="26" t="s">
        <v>2</v>
      </c>
      <c r="H11" s="89">
        <v>1E-4</v>
      </c>
      <c r="I11" s="62">
        <v>12.930999999999999</v>
      </c>
      <c r="J11" s="62">
        <v>12.069000000000001</v>
      </c>
      <c r="K11" s="32">
        <f>(J11-I11)/I11</f>
        <v>-6.6661511097362805E-2</v>
      </c>
      <c r="L11" s="30"/>
      <c r="N11" s="51" t="s">
        <v>100</v>
      </c>
      <c r="O11" s="69">
        <v>0.753</v>
      </c>
      <c r="P11" s="62">
        <v>1.5289999999999999</v>
      </c>
      <c r="Q11" s="62" t="s">
        <v>132</v>
      </c>
      <c r="R11" s="92"/>
      <c r="T11" s="26" t="s">
        <v>2</v>
      </c>
      <c r="U11" s="62">
        <v>1E-4</v>
      </c>
      <c r="V11" s="62">
        <v>12.930999999999999</v>
      </c>
      <c r="W11" s="62">
        <v>13.202</v>
      </c>
      <c r="X11" s="32">
        <f>(W11-V11)/V11</f>
        <v>2.095738921970465E-2</v>
      </c>
      <c r="Y11" s="30"/>
      <c r="AA11" s="54" t="s">
        <v>108</v>
      </c>
      <c r="AB11" s="78">
        <v>1E-4</v>
      </c>
      <c r="AC11" s="61">
        <v>5.0309999999999997</v>
      </c>
      <c r="AD11" s="61">
        <v>4.8940000000000001</v>
      </c>
      <c r="AE11" s="31">
        <f>(AD11-AC11)/AC11</f>
        <v>-2.7231166766050401E-2</v>
      </c>
      <c r="AF11"/>
      <c r="AH11" s="54" t="s">
        <v>108</v>
      </c>
      <c r="AI11" s="61">
        <v>1E-4</v>
      </c>
      <c r="AJ11" s="61">
        <v>5.0309999999999997</v>
      </c>
      <c r="AK11" s="61" t="s">
        <v>152</v>
      </c>
      <c r="AM11" s="55" t="s">
        <v>105</v>
      </c>
      <c r="AN11" s="60">
        <v>3.9E-2</v>
      </c>
      <c r="AO11" s="60">
        <v>5.601</v>
      </c>
      <c r="AP11" s="60">
        <v>3.048</v>
      </c>
      <c r="AQ11" s="30">
        <f t="shared" si="5"/>
        <v>-0.45581146223888591</v>
      </c>
      <c r="AT11" s="55" t="s">
        <v>105</v>
      </c>
      <c r="AU11" s="60">
        <v>4.0000000000000001E-3</v>
      </c>
      <c r="AV11" s="60">
        <v>5.601</v>
      </c>
      <c r="AW11" s="60" t="s">
        <v>153</v>
      </c>
    </row>
    <row r="12" spans="2:49" ht="15.75" x14ac:dyDescent="0.25">
      <c r="B12" s="25" t="s">
        <v>110</v>
      </c>
      <c r="C12" s="61">
        <v>1.0999999999999999E-2</v>
      </c>
      <c r="D12" s="61">
        <v>2.9710000000000001</v>
      </c>
      <c r="E12" s="61" t="s">
        <v>149</v>
      </c>
      <c r="F12" s="27"/>
      <c r="G12" s="26" t="s">
        <v>100</v>
      </c>
      <c r="H12" s="62">
        <v>0.89600000000000002</v>
      </c>
      <c r="I12" s="62">
        <v>1.5289999999999999</v>
      </c>
      <c r="J12" s="62">
        <v>1.1990000000000001</v>
      </c>
      <c r="K12" s="32">
        <f t="shared" ref="K12:K15" si="7">(J12-I12)/I12</f>
        <v>-0.21582733812949631</v>
      </c>
      <c r="L12" s="30"/>
      <c r="N12" s="52" t="s">
        <v>11</v>
      </c>
      <c r="O12" s="89">
        <v>1E-4</v>
      </c>
      <c r="P12" s="40"/>
      <c r="Q12" s="40"/>
      <c r="R12" s="45"/>
      <c r="T12" s="52" t="s">
        <v>11</v>
      </c>
      <c r="U12" s="65">
        <v>1E-4</v>
      </c>
      <c r="V12" s="40"/>
      <c r="W12" s="40"/>
      <c r="X12" s="33"/>
      <c r="Y12" s="30"/>
      <c r="AA12" s="57" t="s">
        <v>3</v>
      </c>
      <c r="AB12" s="62">
        <v>1E-3</v>
      </c>
      <c r="AC12" s="62">
        <v>23.547999999999998</v>
      </c>
      <c r="AD12" s="62">
        <v>23.457999999999998</v>
      </c>
      <c r="AE12" s="32">
        <f t="shared" ref="AE12:AE14" si="8">(AD12-AC12)/AC12</f>
        <v>-3.8219806352981088E-3</v>
      </c>
      <c r="AF12"/>
      <c r="AH12" s="57" t="s">
        <v>3</v>
      </c>
      <c r="AI12" s="62">
        <v>1E-3</v>
      </c>
      <c r="AJ12" s="62">
        <v>23.547999999999998</v>
      </c>
      <c r="AK12" s="62" t="s">
        <v>136</v>
      </c>
      <c r="AM12" s="59" t="s">
        <v>106</v>
      </c>
      <c r="AN12" s="61">
        <v>0.72399999999999998</v>
      </c>
      <c r="AO12" s="61">
        <v>0.93799999999999994</v>
      </c>
      <c r="AP12" s="61">
        <v>1.1439999999999999</v>
      </c>
      <c r="AQ12" s="31">
        <f t="shared" si="5"/>
        <v>0.21961620469083154</v>
      </c>
      <c r="AT12" s="59" t="s">
        <v>106</v>
      </c>
      <c r="AU12" s="61">
        <v>0.875</v>
      </c>
      <c r="AV12" s="61">
        <v>0.93799999999999994</v>
      </c>
      <c r="AW12" s="61" t="s">
        <v>154</v>
      </c>
    </row>
    <row r="13" spans="2:49" ht="15.75" x14ac:dyDescent="0.25">
      <c r="B13" s="26" t="s">
        <v>2</v>
      </c>
      <c r="C13" s="62">
        <v>1E-4</v>
      </c>
      <c r="D13" s="62">
        <v>12.930999999999999</v>
      </c>
      <c r="E13" s="62" t="s">
        <v>131</v>
      </c>
      <c r="F13" s="27"/>
      <c r="G13" s="37" t="s">
        <v>11</v>
      </c>
      <c r="H13" s="89">
        <v>1E-4</v>
      </c>
      <c r="I13" s="40"/>
      <c r="J13" s="40"/>
      <c r="K13" s="33"/>
      <c r="L13" s="30"/>
      <c r="N13" s="53" t="s">
        <v>107</v>
      </c>
      <c r="O13" s="89">
        <v>1E-4</v>
      </c>
      <c r="P13" s="60">
        <v>6.1740000000000004</v>
      </c>
      <c r="Q13" s="60" t="s">
        <v>133</v>
      </c>
      <c r="R13" s="92"/>
      <c r="T13" s="53" t="s">
        <v>107</v>
      </c>
      <c r="U13" s="60">
        <v>1E-4</v>
      </c>
      <c r="V13" s="60">
        <v>6.1740000000000004</v>
      </c>
      <c r="W13" s="60">
        <v>6.1459999999999999</v>
      </c>
      <c r="X13" s="30">
        <f>(W13-V13)/V13</f>
        <v>-4.535147392290325E-3</v>
      </c>
      <c r="Y13" s="30"/>
      <c r="AA13" s="58" t="s">
        <v>0</v>
      </c>
      <c r="AB13" s="40">
        <v>1E-4</v>
      </c>
      <c r="AC13" s="40"/>
      <c r="AD13" s="40"/>
      <c r="AE13" s="33"/>
      <c r="AF13"/>
      <c r="AH13" s="58" t="s">
        <v>0</v>
      </c>
      <c r="AI13" s="65">
        <v>8.0000000000000002E-3</v>
      </c>
      <c r="AJ13" s="40"/>
      <c r="AK13" s="40"/>
      <c r="AM13" s="23" t="s">
        <v>1</v>
      </c>
      <c r="AN13" s="65">
        <v>7.0000000000000001E-3</v>
      </c>
      <c r="AO13" s="40"/>
      <c r="AP13" s="40"/>
      <c r="AQ13" s="33"/>
      <c r="AT13" s="23" t="s">
        <v>1</v>
      </c>
      <c r="AU13" s="65">
        <v>3.3000000000000002E-2</v>
      </c>
      <c r="AV13" s="40"/>
      <c r="AW13" s="40"/>
    </row>
    <row r="14" spans="2:49" ht="15.75" x14ac:dyDescent="0.25">
      <c r="B14" s="26" t="s">
        <v>100</v>
      </c>
      <c r="C14" s="62">
        <v>0.753</v>
      </c>
      <c r="D14" s="62">
        <v>1.5289999999999999</v>
      </c>
      <c r="E14" s="62" t="s">
        <v>132</v>
      </c>
      <c r="F14" s="27"/>
      <c r="G14" s="48" t="s">
        <v>107</v>
      </c>
      <c r="H14" s="89">
        <v>1E-4</v>
      </c>
      <c r="I14" s="60">
        <v>6.1740000000000004</v>
      </c>
      <c r="J14" s="60">
        <v>5.3170000000000002</v>
      </c>
      <c r="K14" s="30">
        <f t="shared" si="7"/>
        <v>-0.13880790411402658</v>
      </c>
      <c r="L14" s="30"/>
      <c r="N14" s="54" t="s">
        <v>108</v>
      </c>
      <c r="O14" s="89">
        <v>1E-4</v>
      </c>
      <c r="P14" s="61">
        <v>5.0140000000000002</v>
      </c>
      <c r="Q14" s="61" t="s">
        <v>150</v>
      </c>
      <c r="R14" s="92"/>
      <c r="T14" s="54" t="s">
        <v>108</v>
      </c>
      <c r="U14" s="61">
        <v>1E-4</v>
      </c>
      <c r="V14" s="61">
        <v>5.0140000000000002</v>
      </c>
      <c r="W14" s="61">
        <v>5.0309999999999997</v>
      </c>
      <c r="X14" s="31">
        <f>(W14-V14)/V14</f>
        <v>3.3905065815714916E-3</v>
      </c>
      <c r="Y14" s="30"/>
      <c r="AA14" s="55" t="s">
        <v>105</v>
      </c>
      <c r="AB14" s="41">
        <v>1E-4</v>
      </c>
      <c r="AC14" s="60">
        <v>5.601</v>
      </c>
      <c r="AD14" s="60">
        <v>5.5460000000000003</v>
      </c>
      <c r="AE14" s="30">
        <f t="shared" si="8"/>
        <v>-9.8196750580253015E-3</v>
      </c>
      <c r="AF14"/>
      <c r="AH14" s="55" t="s">
        <v>105</v>
      </c>
      <c r="AI14" s="60">
        <v>4.0000000000000001E-3</v>
      </c>
      <c r="AJ14" s="60">
        <v>5.601</v>
      </c>
      <c r="AK14" s="60" t="s">
        <v>153</v>
      </c>
      <c r="AM14" s="24" t="s">
        <v>109</v>
      </c>
      <c r="AN14" s="60">
        <v>0.61099999999999999</v>
      </c>
      <c r="AO14" s="60">
        <v>1.4430000000000001</v>
      </c>
      <c r="AP14" s="60">
        <v>1.2769999999999999</v>
      </c>
      <c r="AQ14" s="30">
        <f t="shared" si="5"/>
        <v>-0.11503811503811513</v>
      </c>
      <c r="AT14" s="24" t="s">
        <v>109</v>
      </c>
      <c r="AU14" s="60">
        <v>0.46700000000000003</v>
      </c>
      <c r="AV14" s="60">
        <v>1.4430000000000001</v>
      </c>
      <c r="AW14" s="60" t="s">
        <v>155</v>
      </c>
    </row>
    <row r="15" spans="2:49" ht="15.75" x14ac:dyDescent="0.25">
      <c r="B15" s="23" t="s">
        <v>11</v>
      </c>
      <c r="C15" s="65">
        <v>1E-4</v>
      </c>
      <c r="D15" s="40"/>
      <c r="E15" s="40"/>
      <c r="F15" s="27"/>
      <c r="G15" s="29" t="s">
        <v>108</v>
      </c>
      <c r="H15" s="89">
        <v>1E-4</v>
      </c>
      <c r="I15" s="61">
        <v>5.0140000000000002</v>
      </c>
      <c r="J15" s="61">
        <v>4.4960000000000004</v>
      </c>
      <c r="K15" s="31">
        <f t="shared" si="7"/>
        <v>-0.10331072995612281</v>
      </c>
      <c r="L15" s="30"/>
      <c r="N15" s="57" t="s">
        <v>3</v>
      </c>
      <c r="O15" s="62">
        <v>1E-3</v>
      </c>
      <c r="P15" s="62">
        <v>23.68</v>
      </c>
      <c r="Q15" s="62" t="s">
        <v>134</v>
      </c>
      <c r="R15" s="92"/>
      <c r="T15" s="57" t="s">
        <v>3</v>
      </c>
      <c r="U15" s="62">
        <v>1E-3</v>
      </c>
      <c r="V15" s="62">
        <v>23.68</v>
      </c>
      <c r="W15" s="62">
        <v>23.547999999999998</v>
      </c>
      <c r="X15" s="32">
        <f>(W15-V15)/V15</f>
        <v>-5.5743243243243853E-3</v>
      </c>
      <c r="Y15" s="30"/>
      <c r="AA15" s="59" t="s">
        <v>106</v>
      </c>
      <c r="AB15" s="61">
        <v>0.85099999999999998</v>
      </c>
      <c r="AC15" s="61">
        <v>0.93799999999999994</v>
      </c>
      <c r="AD15" s="61">
        <v>0.92800000000000005</v>
      </c>
      <c r="AE15" s="31">
        <f>(AD15-AC15)/AC15</f>
        <v>-1.0660980810234434E-2</v>
      </c>
      <c r="AF15"/>
      <c r="AH15" s="59" t="s">
        <v>106</v>
      </c>
      <c r="AI15" s="61">
        <v>0.875</v>
      </c>
      <c r="AJ15" s="61">
        <v>0.93799999999999994</v>
      </c>
      <c r="AK15" s="61" t="s">
        <v>154</v>
      </c>
      <c r="AM15" s="25" t="s">
        <v>110</v>
      </c>
      <c r="AN15" s="61">
        <v>2E-3</v>
      </c>
      <c r="AO15" s="61">
        <v>3.024</v>
      </c>
      <c r="AP15" s="61">
        <v>3.5230000000000001</v>
      </c>
      <c r="AQ15" s="31">
        <f t="shared" si="5"/>
        <v>0.16501322751322756</v>
      </c>
      <c r="AT15" s="25" t="s">
        <v>110</v>
      </c>
      <c r="AU15" s="61">
        <v>8.9999999999999993E-3</v>
      </c>
      <c r="AV15" s="61">
        <v>3.024</v>
      </c>
      <c r="AW15" s="61" t="s">
        <v>156</v>
      </c>
    </row>
    <row r="16" spans="2:49" ht="15.75" x14ac:dyDescent="0.25">
      <c r="B16" s="24" t="s">
        <v>107</v>
      </c>
      <c r="C16" s="60">
        <v>1E-4</v>
      </c>
      <c r="D16" s="60">
        <v>6.1740000000000004</v>
      </c>
      <c r="E16" s="60" t="s">
        <v>133</v>
      </c>
      <c r="F16" s="27"/>
      <c r="G16" s="26" t="s">
        <v>3</v>
      </c>
      <c r="H16" s="62">
        <v>1E-3</v>
      </c>
      <c r="I16" s="62">
        <v>23.68</v>
      </c>
      <c r="J16" s="62">
        <v>19.158000000000001</v>
      </c>
      <c r="K16" s="32">
        <f>(J16-I16)/I16</f>
        <v>-0.19096283783783777</v>
      </c>
      <c r="L16" s="30"/>
      <c r="N16" s="58" t="s">
        <v>0</v>
      </c>
      <c r="O16" s="65">
        <v>8.0000000000000002E-3</v>
      </c>
      <c r="P16" s="40"/>
      <c r="Q16" s="40"/>
      <c r="R16" s="45"/>
      <c r="T16" s="58" t="s">
        <v>0</v>
      </c>
      <c r="U16" s="65">
        <v>8.0000000000000002E-3</v>
      </c>
      <c r="V16" s="40"/>
      <c r="W16" s="40"/>
      <c r="X16" s="33"/>
      <c r="Y16" s="30"/>
      <c r="AA16" s="48"/>
      <c r="AB16" s="39"/>
      <c r="AC16" s="41"/>
      <c r="AD16" s="41"/>
      <c r="AE16" s="30"/>
      <c r="AF16"/>
      <c r="AH16" s="23" t="s">
        <v>1</v>
      </c>
      <c r="AI16" s="65">
        <v>3.3000000000000002E-2</v>
      </c>
      <c r="AJ16" s="40"/>
      <c r="AK16" s="40"/>
      <c r="AN16" s="35"/>
      <c r="AO16" s="45"/>
      <c r="AP16" s="45"/>
      <c r="AT16" s="23" t="s">
        <v>99</v>
      </c>
      <c r="AU16" s="65">
        <v>2E-3</v>
      </c>
      <c r="AV16" s="40"/>
      <c r="AW16" s="40"/>
    </row>
    <row r="17" spans="2:49" ht="15.75" x14ac:dyDescent="0.25">
      <c r="B17" s="25" t="s">
        <v>108</v>
      </c>
      <c r="C17" s="61">
        <v>1E-4</v>
      </c>
      <c r="D17" s="61">
        <v>5.0140000000000002</v>
      </c>
      <c r="E17" s="61" t="s">
        <v>150</v>
      </c>
      <c r="F17" s="27"/>
      <c r="G17" s="48"/>
      <c r="H17" s="73"/>
      <c r="I17" s="43"/>
      <c r="J17" s="36"/>
      <c r="K17" s="30"/>
      <c r="L17" s="30"/>
      <c r="N17" s="55" t="s">
        <v>105</v>
      </c>
      <c r="O17" s="60">
        <v>4.0000000000000001E-3</v>
      </c>
      <c r="P17" s="60">
        <v>5.6909999999999998</v>
      </c>
      <c r="Q17" s="60" t="s">
        <v>146</v>
      </c>
      <c r="R17" s="92"/>
      <c r="T17" s="55" t="s">
        <v>105</v>
      </c>
      <c r="U17" s="60">
        <v>4.0000000000000001E-3</v>
      </c>
      <c r="V17" s="60">
        <v>5.6909999999999998</v>
      </c>
      <c r="W17" s="60">
        <v>5.601</v>
      </c>
      <c r="X17" s="30">
        <f t="shared" ref="X17:X18" si="9">(W17-V17)/V17</f>
        <v>-1.5814443858724277E-2</v>
      </c>
      <c r="AA17" s="48"/>
      <c r="AB17" s="39"/>
      <c r="AC17" s="39"/>
      <c r="AD17" s="39"/>
      <c r="AE17" s="30"/>
      <c r="AF17"/>
      <c r="AH17" s="24" t="s">
        <v>109</v>
      </c>
      <c r="AI17" s="60">
        <v>0.46700000000000003</v>
      </c>
      <c r="AJ17" s="60">
        <v>1.4430000000000001</v>
      </c>
      <c r="AK17" s="60" t="s">
        <v>155</v>
      </c>
      <c r="AN17" s="35"/>
      <c r="AO17" s="35"/>
      <c r="AP17" s="35"/>
      <c r="AT17" s="24" t="s">
        <v>103</v>
      </c>
      <c r="AU17" s="60">
        <v>1E-3</v>
      </c>
      <c r="AV17" s="60">
        <v>9.5000000000000001E-2</v>
      </c>
      <c r="AW17" s="60" t="s">
        <v>144</v>
      </c>
    </row>
    <row r="18" spans="2:49" ht="15.75" x14ac:dyDescent="0.25">
      <c r="B18" s="26" t="s">
        <v>3</v>
      </c>
      <c r="C18" s="62">
        <v>1E-3</v>
      </c>
      <c r="D18" s="62">
        <v>23.68</v>
      </c>
      <c r="E18" s="62" t="s">
        <v>134</v>
      </c>
      <c r="F18" s="27"/>
      <c r="N18" s="59" t="s">
        <v>106</v>
      </c>
      <c r="O18" s="61">
        <v>0.88600000000000001</v>
      </c>
      <c r="P18" s="61">
        <v>0.94299999999999995</v>
      </c>
      <c r="Q18" s="61" t="s">
        <v>147</v>
      </c>
      <c r="R18" s="92"/>
      <c r="T18" s="59" t="s">
        <v>106</v>
      </c>
      <c r="U18" s="61">
        <v>0.875</v>
      </c>
      <c r="V18" s="61">
        <v>0.94299999999999995</v>
      </c>
      <c r="W18" s="61">
        <v>0.93799999999999994</v>
      </c>
      <c r="X18" s="31">
        <f t="shared" si="9"/>
        <v>-5.302226935312836E-3</v>
      </c>
      <c r="AA18" s="48"/>
      <c r="AB18" s="39"/>
      <c r="AC18" s="39"/>
      <c r="AD18" s="39"/>
      <c r="AE18" s="30"/>
      <c r="AF18"/>
      <c r="AH18" s="25" t="s">
        <v>110</v>
      </c>
      <c r="AI18" s="61">
        <v>8.9999999999999993E-3</v>
      </c>
      <c r="AJ18" s="61">
        <v>3.024</v>
      </c>
      <c r="AK18" s="61" t="s">
        <v>156</v>
      </c>
      <c r="AN18" s="35"/>
      <c r="AO18" s="35"/>
      <c r="AP18" s="35"/>
      <c r="AT18" s="25" t="s">
        <v>104</v>
      </c>
      <c r="AU18" s="61">
        <v>0.126</v>
      </c>
      <c r="AV18" s="61">
        <v>1.883</v>
      </c>
      <c r="AW18" s="61" t="s">
        <v>151</v>
      </c>
    </row>
    <row r="19" spans="2:49" ht="15.75" x14ac:dyDescent="0.25">
      <c r="AA19" s="34"/>
      <c r="AB19" s="34"/>
      <c r="AC19" s="34"/>
      <c r="AD19" s="93"/>
      <c r="AE19" s="34"/>
      <c r="AF19"/>
      <c r="AI19" s="35"/>
      <c r="AJ19" s="35"/>
      <c r="AK19" s="39"/>
      <c r="AU19" s="35"/>
      <c r="AV19" s="35"/>
      <c r="AW19" s="39"/>
    </row>
    <row r="20" spans="2:49" x14ac:dyDescent="0.25">
      <c r="AA20" s="34"/>
      <c r="AB20" s="34"/>
      <c r="AC20" s="34"/>
      <c r="AD20" s="93"/>
      <c r="AE20" s="34"/>
    </row>
    <row r="21" spans="2:49" ht="15.75" x14ac:dyDescent="0.25">
      <c r="N21" s="112"/>
      <c r="O21" s="114"/>
      <c r="P21" s="114"/>
      <c r="Q21" s="114"/>
      <c r="R21" s="74"/>
    </row>
    <row r="22" spans="2:49" ht="15.75" x14ac:dyDescent="0.25">
      <c r="N22" s="112"/>
      <c r="O22" s="114"/>
      <c r="P22" s="43"/>
      <c r="Q22" s="50"/>
      <c r="R22" s="50"/>
    </row>
    <row r="23" spans="2:49" ht="15.75" x14ac:dyDescent="0.25">
      <c r="N23" s="24"/>
      <c r="O23" s="39"/>
      <c r="P23" s="45"/>
      <c r="Q23" s="41"/>
      <c r="R23" s="41"/>
    </row>
    <row r="24" spans="2:49" ht="15.75" x14ac:dyDescent="0.25">
      <c r="N24" s="24"/>
      <c r="O24" s="39"/>
      <c r="P24" s="47"/>
      <c r="Q24" s="39"/>
      <c r="R24" s="39"/>
    </row>
    <row r="25" spans="2:49" ht="15.75" x14ac:dyDescent="0.25">
      <c r="N25" s="24"/>
      <c r="O25" s="39"/>
      <c r="P25" s="47"/>
      <c r="Q25" s="39"/>
      <c r="R25" s="39"/>
    </row>
    <row r="26" spans="2:49" ht="15.75" x14ac:dyDescent="0.25">
      <c r="N26" s="24"/>
      <c r="O26" s="39"/>
      <c r="P26" s="45"/>
      <c r="Q26" s="41"/>
      <c r="R26" s="41"/>
    </row>
    <row r="27" spans="2:49" ht="15.75" x14ac:dyDescent="0.25">
      <c r="N27" s="24"/>
      <c r="O27" s="39"/>
      <c r="P27" s="47"/>
      <c r="Q27" s="39"/>
      <c r="R27" s="39"/>
    </row>
    <row r="28" spans="2:49" ht="15.75" x14ac:dyDescent="0.25">
      <c r="N28" s="24"/>
      <c r="O28" s="39"/>
      <c r="P28" s="47"/>
      <c r="Q28" s="39"/>
      <c r="R28" s="39"/>
    </row>
    <row r="29" spans="2:49" ht="15.75" x14ac:dyDescent="0.25">
      <c r="N29" s="24"/>
      <c r="O29" s="39"/>
      <c r="P29" s="45"/>
      <c r="Q29" s="41"/>
      <c r="R29" s="41"/>
    </row>
    <row r="30" spans="2:49" ht="15.75" x14ac:dyDescent="0.25">
      <c r="N30" s="24"/>
      <c r="O30" s="39"/>
      <c r="P30" s="47"/>
      <c r="Q30" s="39"/>
      <c r="R30" s="39"/>
    </row>
    <row r="31" spans="2:49" ht="15.75" x14ac:dyDescent="0.25">
      <c r="N31" s="48"/>
      <c r="O31" s="39"/>
      <c r="P31" s="47"/>
      <c r="Q31" s="39"/>
      <c r="R31" s="39"/>
    </row>
    <row r="32" spans="2:49" ht="15.75" x14ac:dyDescent="0.25">
      <c r="N32" s="24"/>
      <c r="O32" s="39"/>
      <c r="P32" s="47"/>
      <c r="Q32" s="39"/>
      <c r="R32" s="39"/>
    </row>
    <row r="33" spans="14:18" ht="15.75" x14ac:dyDescent="0.25">
      <c r="N33" s="24"/>
      <c r="O33" s="39"/>
      <c r="P33" s="47"/>
      <c r="Q33" s="39"/>
      <c r="R33" s="39"/>
    </row>
    <row r="34" spans="14:18" ht="15.75" x14ac:dyDescent="0.25">
      <c r="N34" s="24"/>
      <c r="O34" s="39"/>
      <c r="P34" s="45"/>
      <c r="Q34" s="41"/>
      <c r="R34" s="41"/>
    </row>
    <row r="35" spans="14:18" ht="15.75" x14ac:dyDescent="0.25">
      <c r="N35" s="24"/>
      <c r="O35" s="39"/>
      <c r="P35" s="47"/>
      <c r="Q35" s="39"/>
      <c r="R35" s="39"/>
    </row>
    <row r="36" spans="14:18" ht="15.75" x14ac:dyDescent="0.25">
      <c r="N36" s="24"/>
      <c r="O36" s="39"/>
      <c r="P36" s="47"/>
      <c r="Q36" s="39"/>
      <c r="R36" s="39"/>
    </row>
    <row r="37" spans="14:18" x14ac:dyDescent="0.25">
      <c r="N37" s="34"/>
      <c r="O37" s="93"/>
      <c r="P37" s="34"/>
      <c r="Q37" s="93"/>
      <c r="R37" s="34"/>
    </row>
  </sheetData>
  <mergeCells count="27">
    <mergeCell ref="AW3:AW4"/>
    <mergeCell ref="AM3:AM4"/>
    <mergeCell ref="AN3:AN4"/>
    <mergeCell ref="AO3:AP3"/>
    <mergeCell ref="AQ3:AQ4"/>
    <mergeCell ref="AT3:AT4"/>
    <mergeCell ref="AI3:AI4"/>
    <mergeCell ref="AJ3:AJ4"/>
    <mergeCell ref="AK3:AK4"/>
    <mergeCell ref="AU3:AU4"/>
    <mergeCell ref="AV3:AV4"/>
    <mergeCell ref="G3:G4"/>
    <mergeCell ref="H3:H4"/>
    <mergeCell ref="I3:J3"/>
    <mergeCell ref="K3:K4"/>
    <mergeCell ref="U3:U4"/>
    <mergeCell ref="N21:N22"/>
    <mergeCell ref="O21:O22"/>
    <mergeCell ref="P21:Q21"/>
    <mergeCell ref="T3:T4"/>
    <mergeCell ref="X3:X4"/>
    <mergeCell ref="V3:W3"/>
    <mergeCell ref="AA3:AA4"/>
    <mergeCell ref="AB3:AB4"/>
    <mergeCell ref="AC3:AD3"/>
    <mergeCell ref="AE3:AE4"/>
    <mergeCell ref="AH3:AH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Master</vt:lpstr>
      <vt:lpstr>Coding</vt:lpstr>
      <vt:lpstr>univariat</vt:lpstr>
      <vt:lpstr>crosstab</vt:lpstr>
      <vt:lpstr>Modelling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2021-11-01T07:32:03Z</cp:lastPrinted>
  <dcterms:created xsi:type="dcterms:W3CDTF">2021-01-04T14:58:31Z</dcterms:created>
  <dcterms:modified xsi:type="dcterms:W3CDTF">2021-11-18T02:57:45Z</dcterms:modified>
</cp:coreProperties>
</file>